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55" yWindow="5205" windowWidth="23040" windowHeight="7365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1" i="1" l="1"/>
  <c r="G231" i="1"/>
  <c r="H207" i="1"/>
  <c r="G207" i="1"/>
  <c r="J160" i="1"/>
  <c r="I160" i="1"/>
  <c r="H160" i="1"/>
  <c r="L160" i="1"/>
  <c r="G160" i="1"/>
  <c r="F28" i="1"/>
  <c r="F15" i="1"/>
  <c r="B244" i="1" l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44" i="1"/>
  <c r="G244" i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21" i="1"/>
  <c r="G221" i="1"/>
  <c r="F207" i="1"/>
  <c r="F221" i="1" s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J197" i="1" s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74" i="1"/>
  <c r="J174" i="1"/>
  <c r="I174" i="1"/>
  <c r="H174" i="1"/>
  <c r="G174" i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F149" i="1" s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J125" i="1" s="1"/>
  <c r="I111" i="1"/>
  <c r="I125" i="1" s="1"/>
  <c r="H111" i="1"/>
  <c r="H125" i="1" s="1"/>
  <c r="G111" i="1"/>
  <c r="G125" i="1" s="1"/>
  <c r="F111" i="1"/>
  <c r="F125" i="1" s="1"/>
  <c r="B100" i="1"/>
  <c r="A100" i="1"/>
  <c r="L99" i="1"/>
  <c r="J99" i="1"/>
  <c r="I99" i="1"/>
  <c r="H99" i="1"/>
  <c r="G99" i="1"/>
  <c r="F99" i="1"/>
  <c r="B88" i="1"/>
  <c r="A88" i="1"/>
  <c r="L87" i="1"/>
  <c r="L100" i="1" s="1"/>
  <c r="J87" i="1"/>
  <c r="J100" i="1" s="1"/>
  <c r="I87" i="1"/>
  <c r="I100" i="1" s="1"/>
  <c r="H87" i="1"/>
  <c r="H100" i="1" s="1"/>
  <c r="G87" i="1"/>
  <c r="G100" i="1" s="1"/>
  <c r="F87" i="1"/>
  <c r="F100" i="1" s="1"/>
  <c r="B77" i="1"/>
  <c r="A77" i="1"/>
  <c r="L76" i="1"/>
  <c r="J76" i="1"/>
  <c r="I76" i="1"/>
  <c r="H76" i="1"/>
  <c r="G76" i="1"/>
  <c r="F76" i="1"/>
  <c r="B64" i="1"/>
  <c r="A64" i="1"/>
  <c r="L63" i="1"/>
  <c r="L77" i="1" s="1"/>
  <c r="J63" i="1"/>
  <c r="J77" i="1" s="1"/>
  <c r="I63" i="1"/>
  <c r="I77" i="1" s="1"/>
  <c r="H63" i="1"/>
  <c r="H77" i="1" s="1"/>
  <c r="G63" i="1"/>
  <c r="G77" i="1" s="1"/>
  <c r="F63" i="1"/>
  <c r="F77" i="1" s="1"/>
  <c r="B53" i="1"/>
  <c r="A53" i="1"/>
  <c r="L52" i="1"/>
  <c r="J52" i="1"/>
  <c r="I52" i="1"/>
  <c r="H52" i="1"/>
  <c r="G52" i="1"/>
  <c r="F52" i="1"/>
  <c r="B40" i="1"/>
  <c r="A40" i="1"/>
  <c r="L39" i="1"/>
  <c r="L53" i="1" s="1"/>
  <c r="J39" i="1"/>
  <c r="J53" i="1" s="1"/>
  <c r="I39" i="1"/>
  <c r="I53" i="1" s="1"/>
  <c r="H39" i="1"/>
  <c r="H53" i="1" s="1"/>
  <c r="G39" i="1"/>
  <c r="G53" i="1" s="1"/>
  <c r="F39" i="1"/>
  <c r="F53" i="1" s="1"/>
  <c r="B29" i="1"/>
  <c r="A29" i="1"/>
  <c r="L28" i="1"/>
  <c r="J28" i="1"/>
  <c r="I28" i="1"/>
  <c r="H28" i="1"/>
  <c r="G28" i="1"/>
  <c r="B16" i="1"/>
  <c r="A16" i="1"/>
  <c r="L15" i="1"/>
  <c r="L29" i="1" s="1"/>
  <c r="J15" i="1"/>
  <c r="I15" i="1"/>
  <c r="I29" i="1" s="1"/>
  <c r="H15" i="1"/>
  <c r="G15" i="1"/>
  <c r="G29" i="1" s="1"/>
  <c r="F29" i="1"/>
  <c r="J29" i="1" l="1"/>
  <c r="H29" i="1"/>
</calcChain>
</file>

<file path=xl/sharedStrings.xml><?xml version="1.0" encoding="utf-8"?>
<sst xmlns="http://schemas.openxmlformats.org/spreadsheetml/2006/main" count="382" uniqueCount="154">
  <si>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</si>
  <si>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</si>
  <si>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</si>
  <si>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</si>
  <si>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</si>
  <si>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</si>
  <si>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</si>
  <si>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</si>
  <si>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01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</si>
  <si>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</si>
  <si>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</si>
  <si>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</si>
  <si>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</si>
  <si>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</si>
  <si>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</si>
  <si>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</si>
  <si>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</si>
  <si>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</si>
  <si>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</si>
  <si>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</si>
  <si>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</si>
  <si>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</si>
  <si>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</si>
  <si>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</si>
  <si>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</si>
  <si>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</si>
  <si>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</si>
  <si>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</si>
  <si>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</si>
  <si>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</si>
  <si>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</si>
  <si>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</si>
  <si>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</si>
  <si>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</si>
  <si>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</si>
  <si>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</si>
  <si>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</si>
  <si>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</si>
  <si>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</si>
  <si>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</si>
  <si>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Среднее значение за период:</t>
  </si>
  <si>
    <t xml:space="preserve"> </t>
  </si>
  <si>
    <t>МБОУ ООШ № 13 АМО СО</t>
  </si>
  <si>
    <t>директор ООО "КОП"</t>
  </si>
  <si>
    <t>Л.В. Рыбакова</t>
  </si>
  <si>
    <t>12</t>
  </si>
  <si>
    <t>КАША РИСОВАЯ МОЛОЧНАЯ С МАСЛОМ СЛИВОЧНЫМ</t>
  </si>
  <si>
    <t>ЧАЙ С МОЛОКОМ</t>
  </si>
  <si>
    <t>БУТЕРБРОД С СЫРОМ</t>
  </si>
  <si>
    <t>ФРУКТ</t>
  </si>
  <si>
    <t>батон нарезной</t>
  </si>
  <si>
    <t>МАСЛО СЛИВОЧНОЕ</t>
  </si>
  <si>
    <t>8/4</t>
  </si>
  <si>
    <t>16/10</t>
  </si>
  <si>
    <t>ОГУРЕЦ СВЕЖИЙ</t>
  </si>
  <si>
    <t>РАССОЛЬНИК  ЛЕНИНГРАДСКИЙ  СО СМЕТАНОЙ</t>
  </si>
  <si>
    <t>КНЕЛИ ИЗ МЯСА КУР ПАРОВЫЕ</t>
  </si>
  <si>
    <t>МАКАРОННЫЕ ИЗДЕЛИЯ ОТВАРНЫЕ</t>
  </si>
  <si>
    <t>КОМПОТ ИЗ СУХОФРУКТОВ</t>
  </si>
  <si>
    <t>ХЛЕБ КРЕСТЬЯНСКИЙ ВИТАМИННЫЙ</t>
  </si>
  <si>
    <t>4.1</t>
  </si>
  <si>
    <t>10/2</t>
  </si>
  <si>
    <t>319</t>
  </si>
  <si>
    <t>57/3</t>
  </si>
  <si>
    <t>6/10</t>
  </si>
  <si>
    <t>ОГУРЕЦ КОНСЕРВИРОВАННЫЙ</t>
  </si>
  <si>
    <t>БОРЩ ИЗ СВ.КАПУСТЫ СО СМЕТАНОЙ</t>
  </si>
  <si>
    <t>КОТЛЕТА ИЗ МЯСА ГОВЯДИНЫ С МОЛОЧНЫМ СОУСОМ</t>
  </si>
  <si>
    <t>КАША ГРЕЧНЕВАЯ ВЯЗКАЯ</t>
  </si>
  <si>
    <t>НАПИТОК ВИТАМИНИЗИРОВАННЫЙ "ВИТОШКА"</t>
  </si>
  <si>
    <t>5/1</t>
  </si>
  <si>
    <t>3/2</t>
  </si>
  <si>
    <t>17/8</t>
  </si>
  <si>
    <t>3/4</t>
  </si>
  <si>
    <t>ОМЛЕТ НАТУРАЛЬНЫЙ С МАСЛОМ СЛИВОЧНЫМ</t>
  </si>
  <si>
    <t>БУТЕРБРОД С ПОВИДЛОМ</t>
  </si>
  <si>
    <t>МАСЛО (ПОРЦИЯМИ)</t>
  </si>
  <si>
    <t>КОФЕЙНЫЙ НАПИТОК С МОЛОКОМ</t>
  </si>
  <si>
    <t>БАТОН НАРЕЗНОЙ</t>
  </si>
  <si>
    <t>2/6</t>
  </si>
  <si>
    <t>17/10</t>
  </si>
  <si>
    <t>КУКУРУЗА КОНСЕРВИРОВАННАЯ</t>
  </si>
  <si>
    <t>СУП- ПЮРЕ ИЗ КАРТОФЕЛЯ С ГРЕНКАМИ</t>
  </si>
  <si>
    <t>МЯСО КУР ОТВАРНАЯ В СОУСЕ</t>
  </si>
  <si>
    <t>РИС ПРИПУЩЕННЫЙ</t>
  </si>
  <si>
    <t>КОМПОТ ИЗ СВЕЖИХ ЯГОД</t>
  </si>
  <si>
    <t>ЗАПЕКАНКА ТВОРОЖНАЯ СО СГУЩЕННЫМ МОЛОКОМ</t>
  </si>
  <si>
    <t xml:space="preserve">Чай с Лимоном </t>
  </si>
  <si>
    <t>БУТЕРБРОД С МАСЛОМ</t>
  </si>
  <si>
    <t>20/10</t>
  </si>
  <si>
    <t>9/5</t>
  </si>
  <si>
    <t>15/10</t>
  </si>
  <si>
    <t>1/13</t>
  </si>
  <si>
    <t>КАША ПШЕННАЯ МОЛОЧНАЯ С МАСЛОМ</t>
  </si>
  <si>
    <t>ЧАЙ С САХАРОМ</t>
  </si>
  <si>
    <t>14/4</t>
  </si>
  <si>
    <t>3</t>
  </si>
  <si>
    <t>14/10</t>
  </si>
  <si>
    <t>СУП КАРТОФЕЛЬНЫЙ С МАКАРОН.ИЗДЕЛИЯМИ С ЦЫПЛЕНКОМ</t>
  </si>
  <si>
    <t>КОТЛЕТА РЫБНАЯ "ЛЮБИТЕЛЬСКАЯ" С СОУСОМ МОЛОЧНЫМ</t>
  </si>
  <si>
    <t>КАРТОФЕЛЬНОЕ ПЮРЕ</t>
  </si>
  <si>
    <t>КИСЕЛЬ П/ЯГОДНЫЙ</t>
  </si>
  <si>
    <t>18/2</t>
  </si>
  <si>
    <t>390</t>
  </si>
  <si>
    <t>3/3</t>
  </si>
  <si>
    <t>8/10</t>
  </si>
  <si>
    <t>БИТОЧКИ ИЗ МЯСА ГОВ.ПО-БЕЛОРУССКИ</t>
  </si>
  <si>
    <t>14/8</t>
  </si>
  <si>
    <t>331</t>
  </si>
  <si>
    <t>2</t>
  </si>
  <si>
    <t>ПОМИДОР СВЕЖИЙ</t>
  </si>
  <si>
    <t>ЩИ ИЗ СВЕЖЕЙ КАПУСТЫ СО СМЕТАНОЙ</t>
  </si>
  <si>
    <t>ПЛОВ ИЗ МЯСА КУР</t>
  </si>
  <si>
    <t>НАПИТОК ИЗ ШИПОВНИКА</t>
  </si>
  <si>
    <t>6/1</t>
  </si>
  <si>
    <t>7/2</t>
  </si>
  <si>
    <t>4/9</t>
  </si>
  <si>
    <t>КАША МОЛОЧНАЯ ДРУЖБА (ПШЕНО,РИС) С МАСЛОМ СЛИВОЧНЫМ</t>
  </si>
  <si>
    <t>23/4</t>
  </si>
  <si>
    <t>1</t>
  </si>
  <si>
    <t>ОТВАРНАЯ СВЕКЛА С МАСЛОМ РАСТИТЕЛЬНЫМ</t>
  </si>
  <si>
    <t>СУП КАРТОФЕЛЬНЫЙ С БОБОВЫМИ</t>
  </si>
  <si>
    <t>ТЕФТЕЛИ ИЗ МЯСА ГОВЯДИНЫ С МОЛОЧНЫМ СОУСОМ</t>
  </si>
  <si>
    <t>ЧАЙ С ЛИМОНОМ</t>
  </si>
  <si>
    <t>28-1.</t>
  </si>
  <si>
    <t>19/2</t>
  </si>
  <si>
    <t>24/8</t>
  </si>
  <si>
    <t>фрикасе из мяса кур</t>
  </si>
  <si>
    <t/>
  </si>
  <si>
    <t>326</t>
  </si>
  <si>
    <t>СУП ПЮРЕ ИЗ РАЗНЫХ ОВОЩЕЙ С ГРЕНКАМИ</t>
  </si>
  <si>
    <t>БИТОЧКИ ИЗ МЯСА КУР С МОЛОЧНЫМ СОУСОМ</t>
  </si>
  <si>
    <t>29/2</t>
  </si>
  <si>
    <t>5/9</t>
  </si>
  <si>
    <t>ЗАПЕКАНКА ИЗ ТВОРОГА С ЯБЛОКАМИ И СГУЩЕННЫМ МОЛОКОМ</t>
  </si>
  <si>
    <t>ПОВИДЛО</t>
  </si>
  <si>
    <t>16/5</t>
  </si>
  <si>
    <t>Пром</t>
  </si>
  <si>
    <t>БОРЩ ИЗ СВЕЖЕЙ КАПУСТЫ СО СМЕТАНОЙ</t>
  </si>
  <si>
    <t xml:space="preserve"> КОТЛЕТА РЫБНАЯ С МАСЛОМ</t>
  </si>
  <si>
    <t>КОМПОТ ИЗ СВЕЖИХ ФРУКТОВ И КУРАГИ</t>
  </si>
  <si>
    <t>4/1</t>
  </si>
  <si>
    <t>9/7</t>
  </si>
  <si>
    <t>1/10</t>
  </si>
  <si>
    <t>КОТЛЕТА КУРИНАЯ  С МОЛОЧНЫМ СОУСОМ</t>
  </si>
  <si>
    <t>ИКРА КАБАЧКОВАЯ</t>
  </si>
  <si>
    <t>СУП ИЗ ОВОЩЕЙ СО СМЕТАНОЙ</t>
  </si>
  <si>
    <t>ЗАПЕКАНКА КАРТОФ.ФАРШИРОВ.ОТВАРНЫМ МЯСОМ ГОВ. С ОВОЩАМИ</t>
  </si>
  <si>
    <t>15/2</t>
  </si>
  <si>
    <t>41/8</t>
  </si>
  <si>
    <t>КАША ГРЕЧНЕВАЯ МОЛОЧНАЯ С МАСЛОМ СЛИВОЧНЫМ</t>
  </si>
  <si>
    <t>2/4</t>
  </si>
  <si>
    <t>430</t>
  </si>
  <si>
    <t>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</si>
</sst>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"/>
    <numFmt numFmtId="169" formatCode="#\ 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8"/>
      <color rgb="FF000000"/>
      <name val="Tahoma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49" fontId="9" fillId="2" borderId="1" xfId="0" applyNumberFormat="1" applyFont="1" applyFill="1" applyBorder="1" applyAlignment="1">
      <alignment vertical="top" wrapText="1"/>
    </xf>
    <xf numFmtId="168" fontId="9" fillId="2" borderId="1" xfId="0" applyNumberFormat="1" applyFont="1" applyFill="1" applyBorder="1" applyAlignment="1">
      <alignment horizontal="right" vertical="top" wrapText="1"/>
    </xf>
    <xf numFmtId="2" fontId="9" fillId="2" borderId="1" xfId="0" applyNumberFormat="1" applyFont="1" applyFill="1" applyBorder="1" applyAlignment="1">
      <alignment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vertical="top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top" wrapText="1"/>
    </xf>
    <xf numFmtId="0" fontId="1" fillId="0" borderId="8" xfId="0" applyFont="1" applyBorder="1"/>
    <xf numFmtId="49" fontId="15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168" fontId="1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5" fillId="2" borderId="1" xfId="0" applyNumberFormat="1" applyFont="1" applyFill="1" applyBorder="1" applyAlignment="1">
      <alignment horizontal="center" vertical="center" wrapText="1"/>
    </xf>
    <xf numFmtId="169" fontId="15" fillId="2" borderId="1" xfId="0" applyNumberFormat="1" applyFont="1" applyFill="1" applyBorder="1" applyAlignment="1">
      <alignment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49" fontId="9" fillId="2" borderId="21" xfId="0" applyNumberFormat="1" applyFont="1" applyFill="1" applyBorder="1" applyAlignment="1">
      <alignment vertical="top" wrapText="1"/>
    </xf>
    <xf numFmtId="0" fontId="2" fillId="3" borderId="23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center" wrapText="1"/>
    </xf>
    <xf numFmtId="169" fontId="13" fillId="2" borderId="24" xfId="0" applyNumberFormat="1" applyFont="1" applyFill="1" applyBorder="1" applyAlignment="1">
      <alignment vertical="top" wrapText="1"/>
    </xf>
    <xf numFmtId="0" fontId="14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169" fontId="9" fillId="2" borderId="24" xfId="0" applyNumberFormat="1" applyFont="1" applyFill="1" applyBorder="1" applyAlignment="1">
      <alignment vertical="top" wrapText="1"/>
    </xf>
    <xf numFmtId="0" fontId="2" fillId="3" borderId="25" xfId="0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/>
    <xf numFmtId="0" fontId="1" fillId="0" borderId="11" xfId="0" applyFont="1" applyBorder="1"/>
    <xf numFmtId="0" fontId="1" fillId="0" borderId="2" xfId="0" applyFont="1" applyBorder="1"/>
    <xf numFmtId="0" fontId="18" fillId="0" borderId="1" xfId="0" applyFont="1" applyBorder="1" applyAlignment="1" applyProtection="1">
      <alignment horizontal="right"/>
      <protection locked="0"/>
    </xf>
    <xf numFmtId="0" fontId="1" fillId="0" borderId="15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169" fontId="1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>
      <alignment vertical="top" wrapText="1"/>
    </xf>
    <xf numFmtId="168" fontId="15" fillId="2" borderId="8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2" fontId="15" fillId="2" borderId="27" xfId="0" applyNumberFormat="1" applyFont="1" applyFill="1" applyBorder="1" applyAlignment="1">
      <alignment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2" fontId="15" fillId="2" borderId="24" xfId="0" applyNumberFormat="1" applyFont="1" applyFill="1" applyBorder="1" applyAlignment="1">
      <alignment vertical="top" wrapText="1"/>
    </xf>
    <xf numFmtId="169" fontId="15" fillId="2" borderId="24" xfId="0" applyNumberFormat="1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2" fontId="15" fillId="2" borderId="27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9" fontId="15" fillId="2" borderId="24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top" wrapText="1"/>
    </xf>
    <xf numFmtId="2" fontId="9" fillId="2" borderId="27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2" fontId="9" fillId="2" borderId="24" xfId="0" applyNumberFormat="1" applyFont="1" applyFill="1" applyBorder="1" applyAlignment="1">
      <alignment horizontal="center" vertical="center" wrapText="1"/>
    </xf>
    <xf numFmtId="169" fontId="9" fillId="2" borderId="2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9" fontId="15" fillId="2" borderId="8" xfId="0" applyNumberFormat="1" applyFont="1" applyFill="1" applyBorder="1" applyAlignment="1">
      <alignment horizontal="center" vertical="center" wrapText="1"/>
    </xf>
    <xf numFmtId="169" fontId="15" fillId="2" borderId="2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9"/>
  <sheetViews>
    <sheetView tabSelected="1" zoomScale="60" zoomScaleNormal="60" workbookViewId="0">
      <pane xSplit="4" ySplit="5" topLeftCell="E6" activePane="bottomRight" state="frozen"/>
      <selection pane="topRight"/>
      <selection pane="bottomLeft"/>
      <selection pane="bottomRight" activeCell="G230" sqref="G230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42</v>
      </c>
      <c r="D1" s="50"/>
      <c r="E1" s="50"/>
      <c r="F1" s="3" t="s">
        <v>1</v>
      </c>
      <c r="G1" s="1" t="s">
        <v>2</v>
      </c>
      <c r="H1" s="51" t="s">
        <v>43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44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 t="s">
        <v>45</v>
      </c>
      <c r="I3" s="8" t="s">
        <v>8</v>
      </c>
      <c r="J3" s="39">
        <v>2026</v>
      </c>
      <c r="K3" s="40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1" t="s">
        <v>22</v>
      </c>
      <c r="L5" s="72" t="s">
        <v>23</v>
      </c>
    </row>
    <row r="6" spans="1:12" ht="15">
      <c r="A6" s="13">
        <v>1</v>
      </c>
      <c r="B6" s="14">
        <v>1</v>
      </c>
      <c r="C6" s="15" t="s">
        <v>24</v>
      </c>
      <c r="D6" s="56" t="s">
        <v>25</v>
      </c>
      <c r="E6" s="57" t="s">
        <v>46</v>
      </c>
      <c r="F6" s="64">
        <v>205</v>
      </c>
      <c r="G6" s="66">
        <v>6.2</v>
      </c>
      <c r="H6" s="67">
        <v>7.6</v>
      </c>
      <c r="I6" s="66">
        <v>45</v>
      </c>
      <c r="J6" s="64">
        <v>168</v>
      </c>
      <c r="K6" s="80" t="s">
        <v>52</v>
      </c>
      <c r="L6" s="73"/>
    </row>
    <row r="7" spans="1:12" ht="15">
      <c r="A7" s="19"/>
      <c r="B7" s="20"/>
      <c r="C7" s="21"/>
      <c r="D7" s="58"/>
      <c r="E7" s="59"/>
      <c r="F7" s="65"/>
      <c r="G7" s="65"/>
      <c r="H7" s="60"/>
      <c r="I7" s="65"/>
      <c r="J7" s="65"/>
      <c r="K7" s="82"/>
      <c r="L7" s="74"/>
    </row>
    <row r="8" spans="1:12" ht="15">
      <c r="A8" s="19"/>
      <c r="B8" s="20"/>
      <c r="C8" s="21"/>
      <c r="D8" s="61" t="s">
        <v>26</v>
      </c>
      <c r="E8" s="57" t="s">
        <v>47</v>
      </c>
      <c r="F8" s="64">
        <v>200</v>
      </c>
      <c r="G8" s="66">
        <v>1.8</v>
      </c>
      <c r="H8" s="67">
        <v>1.6</v>
      </c>
      <c r="I8" s="66">
        <v>12.8</v>
      </c>
      <c r="J8" s="64">
        <v>72.599999999999994</v>
      </c>
      <c r="K8" s="80" t="s">
        <v>53</v>
      </c>
      <c r="L8" s="73"/>
    </row>
    <row r="9" spans="1:12" ht="15">
      <c r="A9" s="19"/>
      <c r="B9" s="20"/>
      <c r="C9" s="21"/>
      <c r="D9" s="61" t="s">
        <v>27</v>
      </c>
      <c r="E9" s="57" t="s">
        <v>50</v>
      </c>
      <c r="F9" s="64">
        <v>30</v>
      </c>
      <c r="G9" s="66">
        <v>2.2000000000000002</v>
      </c>
      <c r="H9" s="67">
        <v>0.9</v>
      </c>
      <c r="I9" s="66">
        <v>14.6</v>
      </c>
      <c r="J9" s="64">
        <v>75.400000000000006</v>
      </c>
      <c r="K9" s="80"/>
      <c r="L9" s="73"/>
    </row>
    <row r="10" spans="1:12" ht="15">
      <c r="A10" s="19"/>
      <c r="B10" s="20"/>
      <c r="C10" s="21"/>
      <c r="D10" s="61" t="s">
        <v>28</v>
      </c>
      <c r="E10" s="57" t="s">
        <v>49</v>
      </c>
      <c r="F10" s="64">
        <v>180</v>
      </c>
      <c r="G10" s="66">
        <v>0.7</v>
      </c>
      <c r="H10" s="67">
        <v>0.7</v>
      </c>
      <c r="I10" s="66">
        <v>17.100000000000001</v>
      </c>
      <c r="J10" s="64">
        <v>82.1</v>
      </c>
      <c r="K10" s="80"/>
      <c r="L10" s="73"/>
    </row>
    <row r="11" spans="1:12" ht="15">
      <c r="A11" s="19"/>
      <c r="B11" s="20"/>
      <c r="C11" s="21"/>
      <c r="D11" s="61" t="s">
        <v>25</v>
      </c>
      <c r="E11" s="59" t="s">
        <v>48</v>
      </c>
      <c r="F11" s="65">
        <v>35</v>
      </c>
      <c r="G11" s="65">
        <v>5.0999999999999996</v>
      </c>
      <c r="H11" s="60">
        <v>5.0999999999999996</v>
      </c>
      <c r="I11" s="65">
        <v>10.3</v>
      </c>
      <c r="J11" s="65">
        <v>108.7</v>
      </c>
      <c r="K11" s="82">
        <v>3</v>
      </c>
      <c r="L11" s="74"/>
    </row>
    <row r="12" spans="1:12" ht="15">
      <c r="A12" s="19"/>
      <c r="B12" s="20"/>
      <c r="C12" s="21"/>
      <c r="D12" s="61" t="s">
        <v>25</v>
      </c>
      <c r="E12" s="59" t="s">
        <v>51</v>
      </c>
      <c r="F12" s="65">
        <v>10</v>
      </c>
      <c r="G12" s="65">
        <v>0.1</v>
      </c>
      <c r="H12" s="60">
        <v>8</v>
      </c>
      <c r="I12" s="65">
        <v>0.1</v>
      </c>
      <c r="J12" s="65">
        <v>72.599999999999994</v>
      </c>
      <c r="K12" s="82"/>
      <c r="L12" s="74"/>
    </row>
    <row r="13" spans="1:12" ht="15">
      <c r="A13" s="19"/>
      <c r="B13" s="20"/>
      <c r="C13" s="21"/>
      <c r="D13" s="58"/>
      <c r="E13" s="62"/>
      <c r="F13" s="63"/>
      <c r="G13" s="63"/>
      <c r="H13" s="63"/>
      <c r="I13" s="63"/>
      <c r="J13" s="63"/>
      <c r="K13" s="69"/>
      <c r="L13" s="75"/>
    </row>
    <row r="14" spans="1:12" ht="15">
      <c r="A14" s="19"/>
      <c r="B14" s="20"/>
      <c r="C14" s="21"/>
      <c r="D14" s="58"/>
      <c r="E14" s="62"/>
      <c r="F14" s="63"/>
      <c r="G14" s="63"/>
      <c r="H14" s="63"/>
      <c r="I14" s="63"/>
      <c r="J14" s="63"/>
      <c r="K14" s="69"/>
      <c r="L14" s="75"/>
    </row>
    <row r="15" spans="1:12" ht="15">
      <c r="A15" s="26"/>
      <c r="B15" s="27"/>
      <c r="C15" s="28"/>
      <c r="D15" s="29" t="s">
        <v>29</v>
      </c>
      <c r="E15" s="30"/>
      <c r="F15" s="55">
        <f>SUM(F6:F14)</f>
        <v>660</v>
      </c>
      <c r="G15" s="31">
        <f t="shared" ref="G15:J15" si="0">SUM(G6:G14)</f>
        <v>16.099999999999998</v>
      </c>
      <c r="H15" s="31">
        <f t="shared" si="0"/>
        <v>23.9</v>
      </c>
      <c r="I15" s="31">
        <f t="shared" si="0"/>
        <v>99.899999999999991</v>
      </c>
      <c r="J15" s="31">
        <f t="shared" si="0"/>
        <v>579.4</v>
      </c>
      <c r="K15" s="44"/>
      <c r="L15" s="76">
        <f t="shared" ref="L15" si="1">SUM(L6:L14)</f>
        <v>0</v>
      </c>
    </row>
    <row r="16" spans="1:12" ht="15">
      <c r="A16" s="32">
        <f>A6</f>
        <v>1</v>
      </c>
      <c r="B16" s="33">
        <f>B6</f>
        <v>1</v>
      </c>
      <c r="C16" s="34" t="s">
        <v>30</v>
      </c>
      <c r="D16" s="61" t="s">
        <v>31</v>
      </c>
      <c r="E16" s="57" t="s">
        <v>54</v>
      </c>
      <c r="F16" s="79">
        <v>60</v>
      </c>
      <c r="G16" s="66">
        <v>0.5</v>
      </c>
      <c r="H16" s="66">
        <v>0.1</v>
      </c>
      <c r="I16" s="66">
        <v>1.5</v>
      </c>
      <c r="J16" s="64">
        <v>8.4</v>
      </c>
      <c r="K16" s="80" t="s">
        <v>60</v>
      </c>
      <c r="L16" s="77"/>
    </row>
    <row r="17" spans="1:12" ht="15">
      <c r="A17" s="19"/>
      <c r="B17" s="20"/>
      <c r="C17" s="21"/>
      <c r="D17" s="61" t="s">
        <v>32</v>
      </c>
      <c r="E17" s="57" t="s">
        <v>55</v>
      </c>
      <c r="F17" s="79">
        <v>205</v>
      </c>
      <c r="G17" s="66">
        <v>1.4</v>
      </c>
      <c r="H17" s="66">
        <v>3.1</v>
      </c>
      <c r="I17" s="66">
        <v>10.199999999999999</v>
      </c>
      <c r="J17" s="64">
        <v>75.3</v>
      </c>
      <c r="K17" s="80" t="s">
        <v>61</v>
      </c>
      <c r="L17" s="77"/>
    </row>
    <row r="18" spans="1:12" ht="15">
      <c r="A18" s="19"/>
      <c r="B18" s="20"/>
      <c r="C18" s="21"/>
      <c r="D18" s="61" t="s">
        <v>33</v>
      </c>
      <c r="E18" s="57" t="s">
        <v>56</v>
      </c>
      <c r="F18" s="79">
        <v>90</v>
      </c>
      <c r="G18" s="66">
        <v>17.8</v>
      </c>
      <c r="H18" s="66">
        <v>20.9</v>
      </c>
      <c r="I18" s="66">
        <v>5.7</v>
      </c>
      <c r="J18" s="64">
        <v>336.6</v>
      </c>
      <c r="K18" s="80" t="s">
        <v>62</v>
      </c>
      <c r="L18" s="77"/>
    </row>
    <row r="19" spans="1:12" ht="15">
      <c r="A19" s="19"/>
      <c r="B19" s="20"/>
      <c r="C19" s="21"/>
      <c r="D19" s="61" t="s">
        <v>34</v>
      </c>
      <c r="E19" s="59" t="s">
        <v>57</v>
      </c>
      <c r="F19" s="81">
        <v>150</v>
      </c>
      <c r="G19" s="65">
        <v>5.5</v>
      </c>
      <c r="H19" s="65">
        <v>4.7</v>
      </c>
      <c r="I19" s="65">
        <v>34.9</v>
      </c>
      <c r="J19" s="65">
        <v>203.5</v>
      </c>
      <c r="K19" s="82" t="s">
        <v>63</v>
      </c>
      <c r="L19" s="75"/>
    </row>
    <row r="20" spans="1:12" ht="15">
      <c r="A20" s="19"/>
      <c r="B20" s="20"/>
      <c r="C20" s="21"/>
      <c r="D20" s="61" t="s">
        <v>35</v>
      </c>
      <c r="E20" s="57" t="s">
        <v>58</v>
      </c>
      <c r="F20" s="79">
        <v>200</v>
      </c>
      <c r="G20" s="66">
        <v>0</v>
      </c>
      <c r="H20" s="66">
        <v>0</v>
      </c>
      <c r="I20" s="66">
        <v>19.399999999999999</v>
      </c>
      <c r="J20" s="64">
        <v>77.400000000000006</v>
      </c>
      <c r="K20" s="80" t="s">
        <v>64</v>
      </c>
      <c r="L20" s="77"/>
    </row>
    <row r="21" spans="1:12" ht="15">
      <c r="A21" s="19"/>
      <c r="B21" s="20"/>
      <c r="C21" s="21"/>
      <c r="D21" s="61" t="s">
        <v>36</v>
      </c>
      <c r="E21" s="57" t="s">
        <v>59</v>
      </c>
      <c r="F21" s="79">
        <v>50</v>
      </c>
      <c r="G21" s="66">
        <v>3.7</v>
      </c>
      <c r="H21" s="66">
        <v>0.3</v>
      </c>
      <c r="I21" s="66">
        <v>24.3</v>
      </c>
      <c r="J21" s="64">
        <v>114.9</v>
      </c>
      <c r="K21" s="80"/>
      <c r="L21" s="77"/>
    </row>
    <row r="22" spans="1:12" ht="15">
      <c r="A22" s="19"/>
      <c r="B22" s="20"/>
      <c r="C22" s="21"/>
      <c r="D22" s="25" t="s">
        <v>37</v>
      </c>
      <c r="E22" s="16"/>
      <c r="F22" s="17"/>
      <c r="G22" s="18"/>
      <c r="H22" s="18"/>
      <c r="I22" s="18"/>
      <c r="J22" s="42"/>
      <c r="K22" s="70"/>
      <c r="L22" s="77"/>
    </row>
    <row r="23" spans="1:12" ht="15">
      <c r="A23" s="19"/>
      <c r="B23" s="20"/>
      <c r="C23" s="21"/>
      <c r="D23" s="25"/>
      <c r="E23" s="23"/>
      <c r="F23" s="24"/>
      <c r="G23" s="24"/>
      <c r="H23" s="24"/>
      <c r="I23" s="24"/>
      <c r="J23" s="24"/>
      <c r="K23" s="43"/>
      <c r="L23" s="75"/>
    </row>
    <row r="24" spans="1:12" ht="15">
      <c r="A24" s="19"/>
      <c r="B24" s="20"/>
      <c r="C24" s="21"/>
      <c r="D24" s="25"/>
      <c r="E24" s="23"/>
      <c r="F24" s="24"/>
      <c r="G24" s="24"/>
      <c r="H24" s="24"/>
      <c r="I24" s="24"/>
      <c r="J24" s="24"/>
      <c r="K24" s="43"/>
      <c r="L24" s="75"/>
    </row>
    <row r="25" spans="1:12" ht="15">
      <c r="A25" s="19"/>
      <c r="B25" s="20"/>
      <c r="C25" s="21"/>
      <c r="D25" s="25"/>
      <c r="E25" s="23"/>
      <c r="F25" s="24"/>
      <c r="G25" s="24"/>
      <c r="H25" s="24"/>
      <c r="I25" s="24"/>
      <c r="J25" s="24"/>
      <c r="K25" s="43"/>
      <c r="L25" s="75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3"/>
      <c r="L26" s="75"/>
    </row>
    <row r="27" spans="1:12" ht="15">
      <c r="A27" s="19"/>
      <c r="B27" s="20"/>
      <c r="C27" s="21"/>
      <c r="D27" s="22"/>
      <c r="E27" s="23"/>
      <c r="F27" s="24"/>
      <c r="G27" s="24"/>
      <c r="H27" s="24"/>
      <c r="I27" s="24"/>
      <c r="J27" s="24"/>
      <c r="K27" s="43"/>
      <c r="L27" s="75"/>
    </row>
    <row r="28" spans="1:12" ht="15">
      <c r="A28" s="26"/>
      <c r="B28" s="27"/>
      <c r="C28" s="28"/>
      <c r="D28" s="29" t="s">
        <v>29</v>
      </c>
      <c r="E28" s="30"/>
      <c r="F28" s="55">
        <f>SUM(F16:F22)</f>
        <v>755</v>
      </c>
      <c r="G28" s="31">
        <f t="shared" ref="G28:J28" si="2">SUM(G16:G27)</f>
        <v>28.9</v>
      </c>
      <c r="H28" s="31">
        <f t="shared" si="2"/>
        <v>29.099999999999998</v>
      </c>
      <c r="I28" s="31">
        <f t="shared" si="2"/>
        <v>95.999999999999986</v>
      </c>
      <c r="J28" s="31">
        <f t="shared" si="2"/>
        <v>816.09999999999991</v>
      </c>
      <c r="K28" s="44"/>
      <c r="L28" s="76">
        <f t="shared" ref="L28" si="3">SUM(L16:L27)</f>
        <v>0</v>
      </c>
    </row>
    <row r="29" spans="1:12" ht="15.75" thickBot="1">
      <c r="A29" s="35">
        <f>A6</f>
        <v>1</v>
      </c>
      <c r="B29" s="36">
        <f>B6</f>
        <v>1</v>
      </c>
      <c r="C29" s="52" t="s">
        <v>38</v>
      </c>
      <c r="D29" s="53"/>
      <c r="E29" s="37"/>
      <c r="F29" s="38">
        <f>F15+F28</f>
        <v>1415</v>
      </c>
      <c r="G29" s="38">
        <f t="shared" ref="G29:J29" si="4">G15+G28</f>
        <v>45</v>
      </c>
      <c r="H29" s="38">
        <f t="shared" si="4"/>
        <v>53</v>
      </c>
      <c r="I29" s="38">
        <f t="shared" si="4"/>
        <v>195.89999999999998</v>
      </c>
      <c r="J29" s="38">
        <f t="shared" si="4"/>
        <v>1395.5</v>
      </c>
      <c r="K29" s="71"/>
      <c r="L29" s="78">
        <f t="shared" ref="L29" si="5">L15+L28</f>
        <v>0</v>
      </c>
    </row>
    <row r="30" spans="1:12" ht="15">
      <c r="A30" s="13">
        <v>1</v>
      </c>
      <c r="B30" s="14">
        <v>2</v>
      </c>
      <c r="C30" s="15" t="s">
        <v>24</v>
      </c>
      <c r="D30" s="56" t="s">
        <v>25</v>
      </c>
      <c r="E30" s="98" t="s">
        <v>74</v>
      </c>
      <c r="F30" s="99">
        <v>205</v>
      </c>
      <c r="G30" s="100">
        <v>19.399999999999999</v>
      </c>
      <c r="H30" s="100">
        <v>19.399999999999999</v>
      </c>
      <c r="I30" s="100">
        <v>3.5</v>
      </c>
      <c r="J30" s="99">
        <v>161</v>
      </c>
      <c r="K30" s="101" t="s">
        <v>79</v>
      </c>
      <c r="L30" s="102"/>
    </row>
    <row r="31" spans="1:12" ht="15">
      <c r="A31" s="19"/>
      <c r="B31" s="20"/>
      <c r="C31" s="21"/>
      <c r="D31" s="58"/>
      <c r="E31" s="59"/>
      <c r="F31" s="65"/>
      <c r="G31" s="65"/>
      <c r="H31" s="65"/>
      <c r="I31" s="65"/>
      <c r="J31" s="65"/>
      <c r="K31" s="82"/>
      <c r="L31" s="103"/>
    </row>
    <row r="32" spans="1:12" ht="15">
      <c r="A32" s="19"/>
      <c r="B32" s="20"/>
      <c r="C32" s="21"/>
      <c r="D32" s="61" t="s">
        <v>26</v>
      </c>
      <c r="E32" s="57" t="s">
        <v>77</v>
      </c>
      <c r="F32" s="64">
        <v>200</v>
      </c>
      <c r="G32" s="66">
        <v>3</v>
      </c>
      <c r="H32" s="66">
        <v>3</v>
      </c>
      <c r="I32" s="66">
        <v>15.3</v>
      </c>
      <c r="J32" s="64">
        <v>101.9</v>
      </c>
      <c r="K32" s="80" t="s">
        <v>80</v>
      </c>
      <c r="L32" s="104"/>
    </row>
    <row r="33" spans="1:12" ht="15">
      <c r="A33" s="19"/>
      <c r="B33" s="20"/>
      <c r="C33" s="21"/>
      <c r="D33" s="61" t="s">
        <v>27</v>
      </c>
      <c r="E33" s="57" t="s">
        <v>78</v>
      </c>
      <c r="F33" s="64">
        <v>50</v>
      </c>
      <c r="G33" s="66">
        <v>3.7</v>
      </c>
      <c r="H33" s="66">
        <v>3.7</v>
      </c>
      <c r="I33" s="66">
        <v>24.3</v>
      </c>
      <c r="J33" s="64">
        <v>125.6</v>
      </c>
      <c r="K33" s="80"/>
      <c r="L33" s="104"/>
    </row>
    <row r="34" spans="1:12" ht="15">
      <c r="A34" s="19"/>
      <c r="B34" s="20"/>
      <c r="C34" s="21"/>
      <c r="D34" s="61" t="s">
        <v>28</v>
      </c>
      <c r="E34" s="57"/>
      <c r="F34" s="64"/>
      <c r="G34" s="66"/>
      <c r="H34" s="66"/>
      <c r="I34" s="66"/>
      <c r="J34" s="64"/>
      <c r="K34" s="80"/>
      <c r="L34" s="104"/>
    </row>
    <row r="35" spans="1:12" ht="15">
      <c r="A35" s="19"/>
      <c r="B35" s="20"/>
      <c r="C35" s="21"/>
      <c r="D35" s="61" t="s">
        <v>25</v>
      </c>
      <c r="E35" s="59" t="s">
        <v>75</v>
      </c>
      <c r="F35" s="65">
        <v>40</v>
      </c>
      <c r="G35" s="65">
        <v>1.5</v>
      </c>
      <c r="H35" s="65">
        <v>1.5</v>
      </c>
      <c r="I35" s="65">
        <v>16.399999999999999</v>
      </c>
      <c r="J35" s="65">
        <v>76.599999999999994</v>
      </c>
      <c r="K35" s="82">
        <v>2</v>
      </c>
      <c r="L35" s="103"/>
    </row>
    <row r="36" spans="1:12" ht="15">
      <c r="A36" s="19"/>
      <c r="B36" s="20"/>
      <c r="C36" s="21"/>
      <c r="D36" s="61" t="s">
        <v>25</v>
      </c>
      <c r="E36" s="59" t="s">
        <v>76</v>
      </c>
      <c r="F36" s="65">
        <v>15</v>
      </c>
      <c r="G36" s="65">
        <v>0.2</v>
      </c>
      <c r="H36" s="65">
        <v>0.2</v>
      </c>
      <c r="I36" s="65">
        <v>0.2</v>
      </c>
      <c r="J36" s="65">
        <v>112.5</v>
      </c>
      <c r="K36" s="82">
        <v>13</v>
      </c>
      <c r="L36" s="103"/>
    </row>
    <row r="37" spans="1:12" ht="15">
      <c r="A37" s="19"/>
      <c r="B37" s="20"/>
      <c r="C37" s="21"/>
      <c r="D37" s="58"/>
      <c r="E37" s="59"/>
      <c r="F37" s="65"/>
      <c r="G37" s="65"/>
      <c r="H37" s="65"/>
      <c r="I37" s="65"/>
      <c r="J37" s="65"/>
      <c r="K37" s="82"/>
      <c r="L37" s="103"/>
    </row>
    <row r="38" spans="1:12" ht="15">
      <c r="A38" s="19"/>
      <c r="B38" s="20"/>
      <c r="C38" s="21"/>
      <c r="D38" s="58"/>
      <c r="E38" s="59"/>
      <c r="F38" s="65"/>
      <c r="G38" s="65"/>
      <c r="H38" s="65"/>
      <c r="I38" s="65"/>
      <c r="J38" s="65"/>
      <c r="K38" s="82"/>
      <c r="L38" s="103"/>
    </row>
    <row r="39" spans="1:12" ht="15">
      <c r="A39" s="26"/>
      <c r="B39" s="27"/>
      <c r="C39" s="28"/>
      <c r="D39" s="29" t="s">
        <v>29</v>
      </c>
      <c r="E39" s="30"/>
      <c r="F39" s="31">
        <f>SUM(F30:F38)</f>
        <v>510</v>
      </c>
      <c r="G39" s="31">
        <f t="shared" ref="G39" si="6">SUM(G30:G38)</f>
        <v>27.799999999999997</v>
      </c>
      <c r="H39" s="31">
        <f t="shared" ref="H39" si="7">SUM(H30:H38)</f>
        <v>27.799999999999997</v>
      </c>
      <c r="I39" s="31">
        <f t="shared" ref="I39" si="8">SUM(I30:I38)</f>
        <v>59.7</v>
      </c>
      <c r="J39" s="31">
        <f t="shared" ref="J39:L39" si="9">SUM(J30:J38)</f>
        <v>577.6</v>
      </c>
      <c r="K39" s="44"/>
      <c r="L39" s="76">
        <f t="shared" si="9"/>
        <v>0</v>
      </c>
    </row>
    <row r="40" spans="1:12" ht="15">
      <c r="A40" s="32">
        <f>A30</f>
        <v>1</v>
      </c>
      <c r="B40" s="33">
        <f>B30</f>
        <v>2</v>
      </c>
      <c r="C40" s="34" t="s">
        <v>30</v>
      </c>
      <c r="D40" s="61" t="s">
        <v>31</v>
      </c>
      <c r="E40" s="57" t="s">
        <v>65</v>
      </c>
      <c r="F40" s="64">
        <v>60</v>
      </c>
      <c r="G40" s="66">
        <v>0.5</v>
      </c>
      <c r="H40" s="66">
        <v>0.1</v>
      </c>
      <c r="I40" s="66">
        <v>1</v>
      </c>
      <c r="J40" s="64">
        <v>7.6</v>
      </c>
      <c r="K40" s="80" t="s">
        <v>70</v>
      </c>
      <c r="L40" s="105"/>
    </row>
    <row r="41" spans="1:12" ht="15">
      <c r="A41" s="19"/>
      <c r="B41" s="20"/>
      <c r="C41" s="21"/>
      <c r="D41" s="61" t="s">
        <v>32</v>
      </c>
      <c r="E41" s="57" t="s">
        <v>66</v>
      </c>
      <c r="F41" s="64">
        <v>205</v>
      </c>
      <c r="G41" s="66">
        <v>1.8</v>
      </c>
      <c r="H41" s="66">
        <v>4.8</v>
      </c>
      <c r="I41" s="66">
        <v>11</v>
      </c>
      <c r="J41" s="64">
        <v>94.8</v>
      </c>
      <c r="K41" s="80" t="s">
        <v>71</v>
      </c>
      <c r="L41" s="105"/>
    </row>
    <row r="42" spans="1:12" ht="15">
      <c r="A42" s="19"/>
      <c r="B42" s="20"/>
      <c r="C42" s="21"/>
      <c r="D42" s="61" t="s">
        <v>33</v>
      </c>
      <c r="E42" s="57" t="s">
        <v>67</v>
      </c>
      <c r="F42" s="64">
        <v>140</v>
      </c>
      <c r="G42" s="66">
        <v>17.100000000000001</v>
      </c>
      <c r="H42" s="66">
        <v>15.9</v>
      </c>
      <c r="I42" s="66">
        <v>16.600000000000001</v>
      </c>
      <c r="J42" s="64">
        <v>443.2</v>
      </c>
      <c r="K42" s="80" t="s">
        <v>72</v>
      </c>
      <c r="L42" s="105"/>
    </row>
    <row r="43" spans="1:12" ht="15">
      <c r="A43" s="19"/>
      <c r="B43" s="20"/>
      <c r="C43" s="21"/>
      <c r="D43" s="61" t="s">
        <v>34</v>
      </c>
      <c r="E43" s="59" t="s">
        <v>68</v>
      </c>
      <c r="F43" s="65">
        <v>150</v>
      </c>
      <c r="G43" s="65">
        <v>4.5</v>
      </c>
      <c r="H43" s="65">
        <v>4.4000000000000004</v>
      </c>
      <c r="I43" s="65">
        <v>20.5</v>
      </c>
      <c r="J43" s="65">
        <v>139.6</v>
      </c>
      <c r="K43" s="82" t="s">
        <v>73</v>
      </c>
      <c r="L43" s="103"/>
    </row>
    <row r="44" spans="1:12" ht="15">
      <c r="A44" s="19"/>
      <c r="B44" s="20"/>
      <c r="C44" s="21"/>
      <c r="D44" s="61" t="s">
        <v>35</v>
      </c>
      <c r="E44" s="57" t="s">
        <v>69</v>
      </c>
      <c r="F44" s="64">
        <v>200</v>
      </c>
      <c r="G44" s="66">
        <v>0</v>
      </c>
      <c r="H44" s="66">
        <v>0</v>
      </c>
      <c r="I44" s="66">
        <v>0</v>
      </c>
      <c r="J44" s="64">
        <v>0</v>
      </c>
      <c r="K44" s="80"/>
      <c r="L44" s="105"/>
    </row>
    <row r="45" spans="1:12" ht="15">
      <c r="A45" s="19"/>
      <c r="B45" s="20"/>
      <c r="C45" s="21"/>
      <c r="D45" s="61" t="s">
        <v>36</v>
      </c>
      <c r="E45" s="57" t="s">
        <v>59</v>
      </c>
      <c r="F45" s="64">
        <v>50</v>
      </c>
      <c r="G45" s="66">
        <v>3.7</v>
      </c>
      <c r="H45" s="66">
        <v>0.3</v>
      </c>
      <c r="I45" s="66">
        <v>24.3</v>
      </c>
      <c r="J45" s="64">
        <v>114.9</v>
      </c>
      <c r="K45" s="80"/>
      <c r="L45" s="105"/>
    </row>
    <row r="46" spans="1:12" ht="15">
      <c r="A46" s="19"/>
      <c r="B46" s="20"/>
      <c r="C46" s="21"/>
      <c r="D46" s="61" t="s">
        <v>37</v>
      </c>
      <c r="E46" s="57"/>
      <c r="F46" s="64"/>
      <c r="G46" s="66"/>
      <c r="H46" s="66"/>
      <c r="I46" s="66"/>
      <c r="J46" s="64"/>
      <c r="K46" s="80"/>
      <c r="L46" s="105"/>
    </row>
    <row r="47" spans="1:12" ht="15">
      <c r="A47" s="19"/>
      <c r="B47" s="20"/>
      <c r="C47" s="21"/>
      <c r="D47" s="61"/>
      <c r="E47" s="59"/>
      <c r="F47" s="60"/>
      <c r="G47" s="60"/>
      <c r="H47" s="60"/>
      <c r="I47" s="60"/>
      <c r="J47" s="60"/>
      <c r="K47" s="68"/>
      <c r="L47" s="103"/>
    </row>
    <row r="48" spans="1:12" ht="15">
      <c r="A48" s="19"/>
      <c r="B48" s="20"/>
      <c r="C48" s="21"/>
      <c r="D48" s="61"/>
      <c r="E48" s="59"/>
      <c r="F48" s="60"/>
      <c r="G48" s="60"/>
      <c r="H48" s="60"/>
      <c r="I48" s="60"/>
      <c r="J48" s="60"/>
      <c r="K48" s="68"/>
      <c r="L48" s="103"/>
    </row>
    <row r="49" spans="1:12" ht="15">
      <c r="A49" s="19"/>
      <c r="B49" s="20"/>
      <c r="C49" s="21"/>
      <c r="D49" s="25"/>
      <c r="E49" s="23"/>
      <c r="F49" s="24"/>
      <c r="G49" s="24"/>
      <c r="H49" s="24"/>
      <c r="I49" s="24"/>
      <c r="J49" s="24"/>
      <c r="K49" s="43"/>
      <c r="L49" s="75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3"/>
      <c r="L50" s="75"/>
    </row>
    <row r="51" spans="1:12" ht="15">
      <c r="A51" s="19"/>
      <c r="B51" s="20"/>
      <c r="C51" s="21"/>
      <c r="D51" s="22"/>
      <c r="E51" s="23"/>
      <c r="F51" s="24"/>
      <c r="G51" s="24"/>
      <c r="H51" s="24"/>
      <c r="I51" s="24"/>
      <c r="J51" s="24"/>
      <c r="K51" s="43"/>
      <c r="L51" s="75"/>
    </row>
    <row r="52" spans="1:12" ht="15">
      <c r="A52" s="26"/>
      <c r="B52" s="27"/>
      <c r="C52" s="28"/>
      <c r="D52" s="29" t="s">
        <v>29</v>
      </c>
      <c r="E52" s="30"/>
      <c r="F52" s="31">
        <f>SUM(F40:F51)</f>
        <v>805</v>
      </c>
      <c r="G52" s="31">
        <f t="shared" ref="G52" si="10">SUM(G40:G51)</f>
        <v>27.6</v>
      </c>
      <c r="H52" s="31">
        <f t="shared" ref="H52" si="11">SUM(H40:H51)</f>
        <v>25.500000000000004</v>
      </c>
      <c r="I52" s="31">
        <f t="shared" ref="I52" si="12">SUM(I40:I51)</f>
        <v>73.400000000000006</v>
      </c>
      <c r="J52" s="31">
        <f t="shared" ref="J52:L52" si="13">SUM(J40:J51)</f>
        <v>800.1</v>
      </c>
      <c r="K52" s="44"/>
      <c r="L52" s="76">
        <f t="shared" si="13"/>
        <v>0</v>
      </c>
    </row>
    <row r="53" spans="1:12" ht="15.75" customHeight="1" thickBot="1">
      <c r="A53" s="106">
        <f>A30</f>
        <v>1</v>
      </c>
      <c r="B53" s="107">
        <f>B30</f>
        <v>2</v>
      </c>
      <c r="C53" s="108" t="s">
        <v>38</v>
      </c>
      <c r="D53" s="109"/>
      <c r="E53" s="110"/>
      <c r="F53" s="83">
        <f>F39+F52</f>
        <v>1315</v>
      </c>
      <c r="G53" s="83">
        <f t="shared" ref="G53" si="14">G39+G52</f>
        <v>55.4</v>
      </c>
      <c r="H53" s="83">
        <f t="shared" ref="H53" si="15">H39+H52</f>
        <v>53.3</v>
      </c>
      <c r="I53" s="83">
        <f t="shared" ref="I53" si="16">I39+I52</f>
        <v>133.10000000000002</v>
      </c>
      <c r="J53" s="83">
        <f t="shared" ref="J53:L53" si="17">J39+J52</f>
        <v>1377.7</v>
      </c>
      <c r="K53" s="111"/>
      <c r="L53" s="112">
        <f t="shared" si="17"/>
        <v>0</v>
      </c>
    </row>
    <row r="54" spans="1:12" ht="15">
      <c r="A54" s="13">
        <v>1</v>
      </c>
      <c r="B54" s="14">
        <v>3</v>
      </c>
      <c r="C54" s="85" t="s">
        <v>24</v>
      </c>
      <c r="D54" s="56" t="s">
        <v>25</v>
      </c>
      <c r="E54" s="98" t="s">
        <v>86</v>
      </c>
      <c r="F54" s="99">
        <v>220</v>
      </c>
      <c r="G54" s="100">
        <v>28.7</v>
      </c>
      <c r="H54" s="100">
        <v>17.3</v>
      </c>
      <c r="I54" s="100">
        <v>34.700000000000003</v>
      </c>
      <c r="J54" s="99">
        <v>199.9</v>
      </c>
      <c r="K54" s="101"/>
      <c r="L54" s="113" t="s">
        <v>90</v>
      </c>
    </row>
    <row r="55" spans="1:12" ht="15">
      <c r="A55" s="19"/>
      <c r="B55" s="20"/>
      <c r="C55" s="86"/>
      <c r="D55" s="58"/>
      <c r="E55" s="59"/>
      <c r="F55" s="65"/>
      <c r="G55" s="65"/>
      <c r="H55" s="65"/>
      <c r="I55" s="65"/>
      <c r="J55" s="65"/>
      <c r="K55" s="82"/>
      <c r="L55" s="114"/>
    </row>
    <row r="56" spans="1:12" ht="15">
      <c r="A56" s="19"/>
      <c r="B56" s="20"/>
      <c r="C56" s="86"/>
      <c r="D56" s="61" t="s">
        <v>26</v>
      </c>
      <c r="E56" s="59" t="s">
        <v>87</v>
      </c>
      <c r="F56" s="65">
        <v>205</v>
      </c>
      <c r="G56" s="65">
        <v>0.4</v>
      </c>
      <c r="H56" s="65">
        <v>0</v>
      </c>
      <c r="I56" s="65">
        <v>10.6</v>
      </c>
      <c r="J56" s="65">
        <v>45.2</v>
      </c>
      <c r="K56" s="82"/>
      <c r="L56" s="114" t="s">
        <v>91</v>
      </c>
    </row>
    <row r="57" spans="1:12" ht="15">
      <c r="A57" s="19"/>
      <c r="B57" s="20"/>
      <c r="C57" s="86"/>
      <c r="D57" s="61" t="s">
        <v>27</v>
      </c>
      <c r="E57" s="57" t="s">
        <v>78</v>
      </c>
      <c r="F57" s="64">
        <v>50</v>
      </c>
      <c r="G57" s="66">
        <v>6.2</v>
      </c>
      <c r="H57" s="66">
        <v>2.4</v>
      </c>
      <c r="I57" s="66">
        <v>40.5</v>
      </c>
      <c r="J57" s="64">
        <v>209.3</v>
      </c>
      <c r="K57" s="80"/>
      <c r="L57" s="115"/>
    </row>
    <row r="58" spans="1:12" ht="15">
      <c r="A58" s="19"/>
      <c r="B58" s="20"/>
      <c r="C58" s="86"/>
      <c r="D58" s="61" t="s">
        <v>28</v>
      </c>
      <c r="E58" s="57"/>
      <c r="F58" s="64"/>
      <c r="G58" s="66"/>
      <c r="H58" s="66"/>
      <c r="I58" s="66"/>
      <c r="J58" s="64"/>
      <c r="K58" s="80"/>
      <c r="L58" s="115"/>
    </row>
    <row r="59" spans="1:12" ht="15">
      <c r="A59" s="19"/>
      <c r="B59" s="20"/>
      <c r="C59" s="86"/>
      <c r="D59" s="61" t="s">
        <v>25</v>
      </c>
      <c r="E59" s="57" t="s">
        <v>88</v>
      </c>
      <c r="F59" s="64">
        <v>30</v>
      </c>
      <c r="G59" s="66">
        <v>1.5</v>
      </c>
      <c r="H59" s="66">
        <v>8.8000000000000007</v>
      </c>
      <c r="I59" s="66">
        <v>10.1</v>
      </c>
      <c r="J59" s="64">
        <v>125.6</v>
      </c>
      <c r="K59" s="80"/>
      <c r="L59" s="115" t="s">
        <v>92</v>
      </c>
    </row>
    <row r="60" spans="1:12" ht="15">
      <c r="A60" s="19"/>
      <c r="B60" s="20"/>
      <c r="C60" s="86"/>
      <c r="D60" s="61"/>
      <c r="E60" s="59"/>
      <c r="F60" s="65"/>
      <c r="G60" s="65"/>
      <c r="H60" s="65"/>
      <c r="I60" s="65"/>
      <c r="J60" s="65"/>
      <c r="K60" s="82"/>
      <c r="L60" s="114"/>
    </row>
    <row r="61" spans="1:12" ht="15">
      <c r="A61" s="19"/>
      <c r="B61" s="20"/>
      <c r="C61" s="86"/>
      <c r="D61" s="58"/>
      <c r="E61" s="59"/>
      <c r="F61" s="65"/>
      <c r="G61" s="65"/>
      <c r="H61" s="65"/>
      <c r="I61" s="65"/>
      <c r="J61" s="65"/>
      <c r="K61" s="82"/>
      <c r="L61" s="114"/>
    </row>
    <row r="62" spans="1:12" ht="15">
      <c r="A62" s="19"/>
      <c r="B62" s="20"/>
      <c r="C62" s="86"/>
      <c r="D62" s="58"/>
      <c r="E62" s="59"/>
      <c r="F62" s="65"/>
      <c r="G62" s="65"/>
      <c r="H62" s="65"/>
      <c r="I62" s="65"/>
      <c r="J62" s="65"/>
      <c r="K62" s="82"/>
      <c r="L62" s="114"/>
    </row>
    <row r="63" spans="1:12" ht="15">
      <c r="A63" s="26"/>
      <c r="B63" s="27"/>
      <c r="C63" s="87"/>
      <c r="D63" s="88" t="s">
        <v>29</v>
      </c>
      <c r="E63" s="90"/>
      <c r="F63" s="94">
        <f>SUM(F54:F62)</f>
        <v>505</v>
      </c>
      <c r="G63" s="94">
        <f t="shared" ref="G63" si="18">SUM(G54:G62)</f>
        <v>36.799999999999997</v>
      </c>
      <c r="H63" s="94">
        <f t="shared" ref="H63" si="19">SUM(H54:H62)</f>
        <v>28.5</v>
      </c>
      <c r="I63" s="94">
        <f t="shared" ref="I63" si="20">SUM(I54:I62)</f>
        <v>95.9</v>
      </c>
      <c r="J63" s="94">
        <f t="shared" ref="J63:L63" si="21">SUM(J54:J62)</f>
        <v>580</v>
      </c>
      <c r="K63" s="95"/>
      <c r="L63" s="116">
        <f t="shared" si="21"/>
        <v>0</v>
      </c>
    </row>
    <row r="64" spans="1:12" ht="15">
      <c r="A64" s="32">
        <f>A54</f>
        <v>1</v>
      </c>
      <c r="B64" s="33">
        <f>B54</f>
        <v>3</v>
      </c>
      <c r="C64" s="89" t="s">
        <v>30</v>
      </c>
      <c r="D64" s="61" t="s">
        <v>31</v>
      </c>
      <c r="E64" s="57" t="s">
        <v>81</v>
      </c>
      <c r="F64" s="64">
        <v>60</v>
      </c>
      <c r="G64" s="66">
        <v>1.8</v>
      </c>
      <c r="H64" s="66">
        <v>1.8</v>
      </c>
      <c r="I64" s="66">
        <v>3.8</v>
      </c>
      <c r="J64" s="64">
        <v>23.3</v>
      </c>
      <c r="K64" s="80"/>
      <c r="L64" s="117"/>
    </row>
    <row r="65" spans="1:12" ht="15">
      <c r="A65" s="19"/>
      <c r="B65" s="20"/>
      <c r="C65" s="86"/>
      <c r="D65" s="61" t="s">
        <v>32</v>
      </c>
      <c r="E65" s="59" t="s">
        <v>82</v>
      </c>
      <c r="F65" s="65">
        <v>210</v>
      </c>
      <c r="G65" s="65">
        <v>2.5</v>
      </c>
      <c r="H65" s="65">
        <v>2.5</v>
      </c>
      <c r="I65" s="65">
        <v>12.2</v>
      </c>
      <c r="J65" s="65">
        <v>116.7</v>
      </c>
      <c r="K65" s="80"/>
      <c r="L65" s="117"/>
    </row>
    <row r="66" spans="1:12" ht="15">
      <c r="A66" s="19"/>
      <c r="B66" s="20"/>
      <c r="C66" s="86"/>
      <c r="D66" s="61" t="s">
        <v>33</v>
      </c>
      <c r="E66" s="57" t="s">
        <v>83</v>
      </c>
      <c r="F66" s="64">
        <v>140</v>
      </c>
      <c r="G66" s="66">
        <v>7.5</v>
      </c>
      <c r="H66" s="66">
        <v>7.5</v>
      </c>
      <c r="I66" s="66">
        <v>1.3</v>
      </c>
      <c r="J66" s="64">
        <v>214.9</v>
      </c>
      <c r="K66" s="80"/>
      <c r="L66" s="117"/>
    </row>
    <row r="67" spans="1:12" ht="15">
      <c r="A67" s="19"/>
      <c r="B67" s="20"/>
      <c r="C67" s="86"/>
      <c r="D67" s="61" t="s">
        <v>34</v>
      </c>
      <c r="E67" s="57" t="s">
        <v>84</v>
      </c>
      <c r="F67" s="64">
        <v>150</v>
      </c>
      <c r="G67" s="66">
        <v>3.7</v>
      </c>
      <c r="H67" s="66">
        <v>3.7</v>
      </c>
      <c r="I67" s="66">
        <v>38.5</v>
      </c>
      <c r="J67" s="64">
        <v>209</v>
      </c>
      <c r="K67" s="80"/>
      <c r="L67" s="117"/>
    </row>
    <row r="68" spans="1:12" ht="15">
      <c r="A68" s="19"/>
      <c r="B68" s="20"/>
      <c r="C68" s="86"/>
      <c r="D68" s="61" t="s">
        <v>35</v>
      </c>
      <c r="E68" s="57" t="s">
        <v>85</v>
      </c>
      <c r="F68" s="64">
        <v>200</v>
      </c>
      <c r="G68" s="66">
        <v>0.3</v>
      </c>
      <c r="H68" s="66">
        <v>0.3</v>
      </c>
      <c r="I68" s="66">
        <v>21.5</v>
      </c>
      <c r="J68" s="64">
        <v>90.2</v>
      </c>
      <c r="K68" s="80"/>
      <c r="L68" s="117"/>
    </row>
    <row r="69" spans="1:12" ht="15">
      <c r="A69" s="19"/>
      <c r="B69" s="20"/>
      <c r="C69" s="86"/>
      <c r="D69" s="61" t="s">
        <v>36</v>
      </c>
      <c r="E69" s="59" t="s">
        <v>59</v>
      </c>
      <c r="F69" s="65">
        <v>50</v>
      </c>
      <c r="G69" s="65">
        <v>3.7</v>
      </c>
      <c r="H69" s="65">
        <v>3.7</v>
      </c>
      <c r="I69" s="65">
        <v>24.3</v>
      </c>
      <c r="J69" s="65">
        <v>114.9</v>
      </c>
      <c r="K69" s="80"/>
      <c r="L69" s="117"/>
    </row>
    <row r="70" spans="1:12" ht="15">
      <c r="A70" s="19"/>
      <c r="B70" s="20"/>
      <c r="C70" s="86"/>
      <c r="D70" s="61" t="s">
        <v>37</v>
      </c>
      <c r="E70" s="57"/>
      <c r="F70" s="64"/>
      <c r="G70" s="66"/>
      <c r="H70" s="66"/>
      <c r="I70" s="66"/>
      <c r="J70" s="64"/>
      <c r="K70" s="80"/>
      <c r="L70" s="117"/>
    </row>
    <row r="71" spans="1:12" ht="15">
      <c r="A71" s="19"/>
      <c r="B71" s="20"/>
      <c r="C71" s="86"/>
      <c r="D71" s="61"/>
      <c r="E71" s="59"/>
      <c r="F71" s="65"/>
      <c r="G71" s="65"/>
      <c r="H71" s="65"/>
      <c r="I71" s="65"/>
      <c r="J71" s="65"/>
      <c r="K71" s="82"/>
      <c r="L71" s="114"/>
    </row>
    <row r="72" spans="1:12" ht="15">
      <c r="A72" s="19"/>
      <c r="B72" s="20"/>
      <c r="C72" s="86"/>
      <c r="D72" s="61"/>
      <c r="E72" s="59"/>
      <c r="F72" s="65"/>
      <c r="G72" s="65"/>
      <c r="H72" s="65"/>
      <c r="I72" s="65"/>
      <c r="J72" s="65"/>
      <c r="K72" s="82"/>
      <c r="L72" s="114"/>
    </row>
    <row r="73" spans="1:12" ht="15">
      <c r="A73" s="19"/>
      <c r="B73" s="20"/>
      <c r="C73" s="86"/>
      <c r="D73" s="61"/>
      <c r="E73" s="59"/>
      <c r="F73" s="65"/>
      <c r="G73" s="65"/>
      <c r="H73" s="65"/>
      <c r="I73" s="65"/>
      <c r="J73" s="65"/>
      <c r="K73" s="82"/>
      <c r="L73" s="114"/>
    </row>
    <row r="74" spans="1:12" ht="15">
      <c r="A74" s="19"/>
      <c r="B74" s="20"/>
      <c r="C74" s="86"/>
      <c r="D74" s="58"/>
      <c r="E74" s="59"/>
      <c r="F74" s="60"/>
      <c r="G74" s="60"/>
      <c r="H74" s="60"/>
      <c r="I74" s="60"/>
      <c r="J74" s="60"/>
      <c r="K74" s="68"/>
      <c r="L74" s="103"/>
    </row>
    <row r="75" spans="1:12" ht="15">
      <c r="A75" s="19"/>
      <c r="B75" s="20"/>
      <c r="C75" s="86"/>
      <c r="D75" s="58"/>
      <c r="E75" s="59"/>
      <c r="F75" s="60"/>
      <c r="G75" s="60"/>
      <c r="H75" s="60"/>
      <c r="I75" s="60"/>
      <c r="J75" s="60"/>
      <c r="K75" s="68"/>
      <c r="L75" s="103"/>
    </row>
    <row r="76" spans="1:12" ht="15">
      <c r="A76" s="26"/>
      <c r="B76" s="27"/>
      <c r="C76" s="28"/>
      <c r="D76" s="29" t="s">
        <v>29</v>
      </c>
      <c r="E76" s="30"/>
      <c r="F76" s="31">
        <f>SUM(F64:F75)</f>
        <v>810</v>
      </c>
      <c r="G76" s="31">
        <f t="shared" ref="G76" si="22">SUM(G64:G75)</f>
        <v>19.5</v>
      </c>
      <c r="H76" s="31">
        <f t="shared" ref="H76" si="23">SUM(H64:H75)</f>
        <v>19.5</v>
      </c>
      <c r="I76" s="31">
        <f t="shared" ref="I76" si="24">SUM(I64:I75)</f>
        <v>101.6</v>
      </c>
      <c r="J76" s="31">
        <f t="shared" ref="J76:L76" si="25">SUM(J64:J75)</f>
        <v>769</v>
      </c>
      <c r="K76" s="44"/>
      <c r="L76" s="76">
        <f t="shared" si="25"/>
        <v>0</v>
      </c>
    </row>
    <row r="77" spans="1:12" ht="15.75" customHeight="1" thickBot="1">
      <c r="A77" s="35">
        <f>A54</f>
        <v>1</v>
      </c>
      <c r="B77" s="36">
        <f>B54</f>
        <v>3</v>
      </c>
      <c r="C77" s="52" t="s">
        <v>38</v>
      </c>
      <c r="D77" s="53"/>
      <c r="E77" s="37"/>
      <c r="F77" s="38">
        <f>F63+F76</f>
        <v>1315</v>
      </c>
      <c r="G77" s="38">
        <f t="shared" ref="G77" si="26">G63+G76</f>
        <v>56.3</v>
      </c>
      <c r="H77" s="38">
        <f t="shared" ref="H77" si="27">H63+H76</f>
        <v>48</v>
      </c>
      <c r="I77" s="38">
        <f t="shared" ref="I77" si="28">I63+I76</f>
        <v>197.5</v>
      </c>
      <c r="J77" s="38">
        <f t="shared" ref="J77:L77" si="29">J63+J76</f>
        <v>1349</v>
      </c>
      <c r="K77" s="71"/>
      <c r="L77" s="78">
        <f t="shared" si="29"/>
        <v>0</v>
      </c>
    </row>
    <row r="78" spans="1:12" ht="15">
      <c r="A78" s="13">
        <v>1</v>
      </c>
      <c r="B78" s="14">
        <v>4</v>
      </c>
      <c r="C78" s="85" t="s">
        <v>24</v>
      </c>
      <c r="D78" s="56" t="s">
        <v>25</v>
      </c>
      <c r="E78" s="98" t="s">
        <v>93</v>
      </c>
      <c r="F78" s="99">
        <v>205</v>
      </c>
      <c r="G78" s="100">
        <v>6.7</v>
      </c>
      <c r="H78" s="100">
        <v>6.7</v>
      </c>
      <c r="I78" s="100">
        <v>34.9</v>
      </c>
      <c r="J78" s="99">
        <v>201.4</v>
      </c>
      <c r="K78" s="118" t="s">
        <v>95</v>
      </c>
      <c r="L78" s="113"/>
    </row>
    <row r="79" spans="1:12" ht="15">
      <c r="A79" s="19"/>
      <c r="B79" s="20"/>
      <c r="C79" s="86"/>
      <c r="D79" s="58"/>
      <c r="E79" s="59"/>
      <c r="F79" s="65"/>
      <c r="G79" s="65"/>
      <c r="H79" s="65"/>
      <c r="I79" s="65"/>
      <c r="J79" s="65"/>
      <c r="K79" s="119"/>
      <c r="L79" s="120"/>
    </row>
    <row r="80" spans="1:12" ht="15">
      <c r="A80" s="19"/>
      <c r="B80" s="20"/>
      <c r="C80" s="86"/>
      <c r="D80" s="61" t="s">
        <v>26</v>
      </c>
      <c r="E80" s="57" t="s">
        <v>94</v>
      </c>
      <c r="F80" s="64">
        <v>200</v>
      </c>
      <c r="G80" s="66">
        <v>0.4</v>
      </c>
      <c r="H80" s="66">
        <v>0.4</v>
      </c>
      <c r="I80" s="66">
        <v>10.5</v>
      </c>
      <c r="J80" s="64">
        <v>43.5</v>
      </c>
      <c r="K80" s="119" t="s">
        <v>97</v>
      </c>
      <c r="L80" s="115"/>
    </row>
    <row r="81" spans="1:12" ht="15">
      <c r="A81" s="19"/>
      <c r="B81" s="20"/>
      <c r="C81" s="86"/>
      <c r="D81" s="61" t="s">
        <v>27</v>
      </c>
      <c r="E81" s="57" t="s">
        <v>78</v>
      </c>
      <c r="F81" s="64">
        <v>50</v>
      </c>
      <c r="G81" s="66">
        <v>3.7</v>
      </c>
      <c r="H81" s="66">
        <v>3.7</v>
      </c>
      <c r="I81" s="66">
        <v>24.3</v>
      </c>
      <c r="J81" s="64">
        <v>125.6</v>
      </c>
      <c r="K81" s="80"/>
      <c r="L81" s="115"/>
    </row>
    <row r="82" spans="1:12" ht="15">
      <c r="A82" s="19"/>
      <c r="B82" s="20"/>
      <c r="C82" s="86"/>
      <c r="D82" s="61" t="s">
        <v>28</v>
      </c>
      <c r="E82" s="57" t="s">
        <v>49</v>
      </c>
      <c r="F82" s="64">
        <v>180</v>
      </c>
      <c r="G82" s="66">
        <v>0.7</v>
      </c>
      <c r="H82" s="66">
        <v>0.7</v>
      </c>
      <c r="I82" s="66">
        <v>17.100000000000001</v>
      </c>
      <c r="J82" s="64">
        <v>82.1</v>
      </c>
      <c r="K82" s="80"/>
      <c r="L82" s="115"/>
    </row>
    <row r="83" spans="1:12" ht="15">
      <c r="A83" s="19"/>
      <c r="B83" s="20"/>
      <c r="C83" s="86"/>
      <c r="D83" s="61" t="s">
        <v>25</v>
      </c>
      <c r="E83" s="59" t="s">
        <v>48</v>
      </c>
      <c r="F83" s="65">
        <v>40</v>
      </c>
      <c r="G83" s="65">
        <v>6.2</v>
      </c>
      <c r="H83" s="65">
        <v>6.2</v>
      </c>
      <c r="I83" s="65">
        <v>10.3</v>
      </c>
      <c r="J83" s="65">
        <v>127.4</v>
      </c>
      <c r="K83" s="119" t="s">
        <v>96</v>
      </c>
      <c r="L83" s="114"/>
    </row>
    <row r="84" spans="1:12" ht="15">
      <c r="A84" s="19"/>
      <c r="B84" s="20"/>
      <c r="C84" s="86"/>
      <c r="D84" s="61"/>
      <c r="E84" s="59"/>
      <c r="F84" s="65"/>
      <c r="G84" s="65"/>
      <c r="H84" s="65"/>
      <c r="I84" s="65"/>
      <c r="J84" s="65"/>
      <c r="K84" s="82"/>
      <c r="L84" s="114"/>
    </row>
    <row r="85" spans="1:12" ht="15">
      <c r="A85" s="19"/>
      <c r="B85" s="20"/>
      <c r="C85" s="86"/>
      <c r="D85" s="58"/>
      <c r="E85" s="59"/>
      <c r="F85" s="65"/>
      <c r="G85" s="65"/>
      <c r="H85" s="65"/>
      <c r="I85" s="65"/>
      <c r="J85" s="65"/>
      <c r="K85" s="82"/>
      <c r="L85" s="114"/>
    </row>
    <row r="86" spans="1:12" ht="15">
      <c r="A86" s="19"/>
      <c r="B86" s="20"/>
      <c r="C86" s="86"/>
      <c r="D86" s="58"/>
      <c r="E86" s="59"/>
      <c r="F86" s="65"/>
      <c r="G86" s="65"/>
      <c r="H86" s="65"/>
      <c r="I86" s="65"/>
      <c r="J86" s="65"/>
      <c r="K86" s="82"/>
      <c r="L86" s="114"/>
    </row>
    <row r="87" spans="1:12" ht="15">
      <c r="A87" s="26"/>
      <c r="B87" s="27"/>
      <c r="C87" s="87"/>
      <c r="D87" s="88" t="s">
        <v>29</v>
      </c>
      <c r="E87" s="90"/>
      <c r="F87" s="94">
        <f>SUM(F78:F86)</f>
        <v>675</v>
      </c>
      <c r="G87" s="94">
        <f t="shared" ref="G87" si="30">SUM(G78:G86)</f>
        <v>17.7</v>
      </c>
      <c r="H87" s="94">
        <f t="shared" ref="H87" si="31">SUM(H78:H86)</f>
        <v>17.7</v>
      </c>
      <c r="I87" s="94">
        <f t="shared" ref="I87" si="32">SUM(I78:I86)</f>
        <v>97.100000000000009</v>
      </c>
      <c r="J87" s="94">
        <f t="shared" ref="J87:L87" si="33">SUM(J78:J86)</f>
        <v>580</v>
      </c>
      <c r="K87" s="95"/>
      <c r="L87" s="116">
        <f t="shared" si="33"/>
        <v>0</v>
      </c>
    </row>
    <row r="88" spans="1:12" ht="15">
      <c r="A88" s="32">
        <f>A78</f>
        <v>1</v>
      </c>
      <c r="B88" s="33">
        <f>B78</f>
        <v>4</v>
      </c>
      <c r="C88" s="89" t="s">
        <v>30</v>
      </c>
      <c r="D88" s="61" t="s">
        <v>31</v>
      </c>
      <c r="E88" s="57" t="s">
        <v>54</v>
      </c>
      <c r="F88" s="64">
        <v>60</v>
      </c>
      <c r="G88" s="66">
        <v>0.5</v>
      </c>
      <c r="H88" s="93">
        <v>0.1</v>
      </c>
      <c r="I88" s="66">
        <v>1.5</v>
      </c>
      <c r="J88" s="64">
        <v>8.4</v>
      </c>
      <c r="K88" s="80" t="s">
        <v>60</v>
      </c>
      <c r="L88" s="117"/>
    </row>
    <row r="89" spans="1:12" ht="27" customHeight="1">
      <c r="A89" s="19"/>
      <c r="B89" s="20"/>
      <c r="C89" s="86"/>
      <c r="D89" s="61" t="s">
        <v>32</v>
      </c>
      <c r="E89" s="57" t="s">
        <v>98</v>
      </c>
      <c r="F89" s="64">
        <v>225</v>
      </c>
      <c r="G89" s="66">
        <v>6.2</v>
      </c>
      <c r="H89" s="93">
        <v>7.9</v>
      </c>
      <c r="I89" s="66">
        <v>18.8</v>
      </c>
      <c r="J89" s="64">
        <v>171</v>
      </c>
      <c r="K89" s="80" t="s">
        <v>102</v>
      </c>
      <c r="L89" s="117"/>
    </row>
    <row r="90" spans="1:12" ht="24.75" customHeight="1">
      <c r="A90" s="19"/>
      <c r="B90" s="20"/>
      <c r="C90" s="86"/>
      <c r="D90" s="61" t="s">
        <v>33</v>
      </c>
      <c r="E90" s="57" t="s">
        <v>99</v>
      </c>
      <c r="F90" s="64">
        <v>140</v>
      </c>
      <c r="G90" s="66">
        <v>12.7</v>
      </c>
      <c r="H90" s="93">
        <v>5.8</v>
      </c>
      <c r="I90" s="66">
        <v>7.4</v>
      </c>
      <c r="J90" s="64">
        <v>176</v>
      </c>
      <c r="K90" s="80" t="s">
        <v>103</v>
      </c>
      <c r="L90" s="117"/>
    </row>
    <row r="91" spans="1:12" ht="15">
      <c r="A91" s="19"/>
      <c r="B91" s="20"/>
      <c r="C91" s="86"/>
      <c r="D91" s="61" t="s">
        <v>34</v>
      </c>
      <c r="E91" s="57" t="s">
        <v>100</v>
      </c>
      <c r="F91" s="64">
        <v>150</v>
      </c>
      <c r="G91" s="66">
        <v>3.2</v>
      </c>
      <c r="H91" s="93">
        <v>5.0999999999999996</v>
      </c>
      <c r="I91" s="66">
        <v>22</v>
      </c>
      <c r="J91" s="64">
        <v>147.30000000000001</v>
      </c>
      <c r="K91" s="80" t="s">
        <v>104</v>
      </c>
      <c r="L91" s="117"/>
    </row>
    <row r="92" spans="1:12" ht="15">
      <c r="A92" s="19"/>
      <c r="B92" s="20"/>
      <c r="C92" s="86"/>
      <c r="D92" s="61" t="s">
        <v>35</v>
      </c>
      <c r="E92" s="57" t="s">
        <v>101</v>
      </c>
      <c r="F92" s="64">
        <v>200</v>
      </c>
      <c r="G92" s="66">
        <v>0</v>
      </c>
      <c r="H92" s="93">
        <v>0</v>
      </c>
      <c r="I92" s="66">
        <v>37.9</v>
      </c>
      <c r="J92" s="64">
        <v>151.5</v>
      </c>
      <c r="K92" s="80" t="s">
        <v>105</v>
      </c>
      <c r="L92" s="117"/>
    </row>
    <row r="93" spans="1:12" ht="15">
      <c r="A93" s="19"/>
      <c r="B93" s="20"/>
      <c r="C93" s="86"/>
      <c r="D93" s="61" t="s">
        <v>36</v>
      </c>
      <c r="E93" s="57" t="s">
        <v>59</v>
      </c>
      <c r="F93" s="64">
        <v>50</v>
      </c>
      <c r="G93" s="66">
        <v>3.7</v>
      </c>
      <c r="H93" s="93">
        <v>0.3</v>
      </c>
      <c r="I93" s="66">
        <v>24.3</v>
      </c>
      <c r="J93" s="64">
        <v>114.9</v>
      </c>
      <c r="K93" s="80"/>
      <c r="L93" s="117"/>
    </row>
    <row r="94" spans="1:12" ht="15">
      <c r="A94" s="19"/>
      <c r="B94" s="20"/>
      <c r="C94" s="86"/>
      <c r="D94" s="61" t="s">
        <v>37</v>
      </c>
      <c r="E94" s="57"/>
      <c r="F94" s="64"/>
      <c r="G94" s="66"/>
      <c r="H94" s="66"/>
      <c r="I94" s="66"/>
      <c r="J94" s="64"/>
      <c r="K94" s="80"/>
      <c r="L94" s="117"/>
    </row>
    <row r="95" spans="1:12" ht="15">
      <c r="A95" s="19"/>
      <c r="B95" s="20"/>
      <c r="C95" s="86"/>
      <c r="D95" s="61"/>
      <c r="E95" s="59"/>
      <c r="F95" s="65"/>
      <c r="G95" s="65"/>
      <c r="H95" s="65"/>
      <c r="I95" s="65"/>
      <c r="J95" s="65"/>
      <c r="K95" s="82"/>
      <c r="L95" s="114"/>
    </row>
    <row r="96" spans="1:12" ht="15">
      <c r="A96" s="19"/>
      <c r="B96" s="20"/>
      <c r="C96" s="86"/>
      <c r="D96" s="61"/>
      <c r="E96" s="59"/>
      <c r="F96" s="65"/>
      <c r="G96" s="65"/>
      <c r="H96" s="65"/>
      <c r="I96" s="65"/>
      <c r="J96" s="65"/>
      <c r="K96" s="82"/>
      <c r="L96" s="114"/>
    </row>
    <row r="97" spans="1:12" ht="15">
      <c r="A97" s="19"/>
      <c r="B97" s="20"/>
      <c r="C97" s="86"/>
      <c r="D97" s="58"/>
      <c r="E97" s="59"/>
      <c r="F97" s="65"/>
      <c r="G97" s="65"/>
      <c r="H97" s="65"/>
      <c r="I97" s="65"/>
      <c r="J97" s="65"/>
      <c r="K97" s="82"/>
      <c r="L97" s="114"/>
    </row>
    <row r="98" spans="1:12" ht="15">
      <c r="A98" s="19"/>
      <c r="B98" s="20"/>
      <c r="C98" s="86"/>
      <c r="D98" s="58"/>
      <c r="E98" s="59"/>
      <c r="F98" s="60"/>
      <c r="G98" s="60"/>
      <c r="H98" s="60"/>
      <c r="I98" s="60"/>
      <c r="J98" s="60"/>
      <c r="K98" s="68"/>
      <c r="L98" s="103"/>
    </row>
    <row r="99" spans="1:12" ht="15">
      <c r="A99" s="26"/>
      <c r="B99" s="27"/>
      <c r="C99" s="87"/>
      <c r="D99" s="88" t="s">
        <v>29</v>
      </c>
      <c r="E99" s="90"/>
      <c r="F99" s="91">
        <f>SUM(F88:F98)</f>
        <v>825</v>
      </c>
      <c r="G99" s="91">
        <f t="shared" ref="G99" si="34">SUM(G88:G98)</f>
        <v>26.299999999999997</v>
      </c>
      <c r="H99" s="91">
        <f t="shared" ref="H99" si="35">SUM(H88:H98)</f>
        <v>19.2</v>
      </c>
      <c r="I99" s="91">
        <f t="shared" ref="I99" si="36">SUM(I88:I98)</f>
        <v>111.89999999999999</v>
      </c>
      <c r="J99" s="91">
        <f t="shared" ref="J99:L99" si="37">SUM(J88:J98)</f>
        <v>769.1</v>
      </c>
      <c r="K99" s="92"/>
      <c r="L99" s="121">
        <f t="shared" si="37"/>
        <v>0</v>
      </c>
    </row>
    <row r="100" spans="1:12" ht="15.75" customHeight="1" thickBot="1">
      <c r="A100" s="35">
        <f>A78</f>
        <v>1</v>
      </c>
      <c r="B100" s="36">
        <f>B78</f>
        <v>4</v>
      </c>
      <c r="C100" s="52" t="s">
        <v>38</v>
      </c>
      <c r="D100" s="53"/>
      <c r="E100" s="37"/>
      <c r="F100" s="38">
        <f>F87+F99</f>
        <v>1500</v>
      </c>
      <c r="G100" s="38">
        <f t="shared" ref="G100" si="38">G87+G99</f>
        <v>44</v>
      </c>
      <c r="H100" s="38">
        <f t="shared" ref="H100" si="39">H87+H99</f>
        <v>36.9</v>
      </c>
      <c r="I100" s="38">
        <f t="shared" ref="I100" si="40">I87+I99</f>
        <v>209</v>
      </c>
      <c r="J100" s="38">
        <f t="shared" ref="J100:L100" si="41">J87+J99</f>
        <v>1349.1</v>
      </c>
      <c r="K100" s="71"/>
      <c r="L100" s="78">
        <f t="shared" si="41"/>
        <v>0</v>
      </c>
    </row>
    <row r="101" spans="1:12" ht="15">
      <c r="A101" s="13">
        <v>1</v>
      </c>
      <c r="B101" s="14">
        <v>5</v>
      </c>
      <c r="C101" s="15" t="s">
        <v>24</v>
      </c>
      <c r="D101" s="56" t="s">
        <v>25</v>
      </c>
      <c r="E101" s="98" t="s">
        <v>106</v>
      </c>
      <c r="F101" s="99">
        <v>90</v>
      </c>
      <c r="G101" s="100">
        <v>16.5</v>
      </c>
      <c r="H101" s="100">
        <v>16.5</v>
      </c>
      <c r="I101" s="100">
        <v>8.3000000000000007</v>
      </c>
      <c r="J101" s="99">
        <v>114.2</v>
      </c>
      <c r="K101" s="101" t="s">
        <v>107</v>
      </c>
      <c r="L101" s="122"/>
    </row>
    <row r="102" spans="1:12" ht="15">
      <c r="A102" s="19"/>
      <c r="B102" s="20"/>
      <c r="C102" s="21"/>
      <c r="D102" s="58" t="s">
        <v>25</v>
      </c>
      <c r="E102" s="59" t="s">
        <v>57</v>
      </c>
      <c r="F102" s="65">
        <v>150</v>
      </c>
      <c r="G102" s="65">
        <v>5.5</v>
      </c>
      <c r="H102" s="65">
        <v>5.5</v>
      </c>
      <c r="I102" s="65">
        <v>31.3</v>
      </c>
      <c r="J102" s="65">
        <v>191</v>
      </c>
      <c r="K102" s="82" t="s">
        <v>108</v>
      </c>
      <c r="L102" s="123"/>
    </row>
    <row r="103" spans="1:12" ht="15">
      <c r="A103" s="19"/>
      <c r="B103" s="20"/>
      <c r="C103" s="21"/>
      <c r="D103" s="61" t="s">
        <v>26</v>
      </c>
      <c r="E103" s="57" t="s">
        <v>47</v>
      </c>
      <c r="F103" s="64">
        <v>200</v>
      </c>
      <c r="G103" s="66">
        <v>1.8</v>
      </c>
      <c r="H103" s="66">
        <v>1.8</v>
      </c>
      <c r="I103" s="66">
        <v>12.8</v>
      </c>
      <c r="J103" s="64">
        <v>72.599999999999994</v>
      </c>
      <c r="K103" s="80" t="s">
        <v>53</v>
      </c>
      <c r="L103" s="124"/>
    </row>
    <row r="104" spans="1:12" ht="15">
      <c r="A104" s="19"/>
      <c r="B104" s="20"/>
      <c r="C104" s="21"/>
      <c r="D104" s="61" t="s">
        <v>27</v>
      </c>
      <c r="E104" s="57" t="s">
        <v>78</v>
      </c>
      <c r="F104" s="64">
        <v>50</v>
      </c>
      <c r="G104" s="66">
        <v>3.7</v>
      </c>
      <c r="H104" s="66">
        <v>3.7</v>
      </c>
      <c r="I104" s="66">
        <v>24.3</v>
      </c>
      <c r="J104" s="64">
        <v>125.6</v>
      </c>
      <c r="K104" s="80"/>
      <c r="L104" s="124"/>
    </row>
    <row r="105" spans="1:12" ht="15">
      <c r="A105" s="19"/>
      <c r="B105" s="20"/>
      <c r="C105" s="21"/>
      <c r="D105" s="61" t="s">
        <v>25</v>
      </c>
      <c r="E105" s="57" t="s">
        <v>75</v>
      </c>
      <c r="F105" s="64">
        <v>40</v>
      </c>
      <c r="G105" s="66">
        <v>1.5</v>
      </c>
      <c r="H105" s="66">
        <v>1.5</v>
      </c>
      <c r="I105" s="66">
        <v>16.399999999999999</v>
      </c>
      <c r="J105" s="64">
        <v>76.599999999999994</v>
      </c>
      <c r="K105" s="80" t="s">
        <v>109</v>
      </c>
      <c r="L105" s="124"/>
    </row>
    <row r="106" spans="1:12" ht="15">
      <c r="A106" s="19"/>
      <c r="B106" s="20"/>
      <c r="C106" s="21"/>
      <c r="D106" s="61"/>
      <c r="E106" s="57"/>
      <c r="F106" s="64"/>
      <c r="G106" s="66"/>
      <c r="H106" s="66"/>
      <c r="I106" s="66"/>
      <c r="J106" s="64"/>
      <c r="K106" s="80"/>
      <c r="L106" s="125"/>
    </row>
    <row r="107" spans="1:12" ht="15">
      <c r="A107" s="19"/>
      <c r="B107" s="20"/>
      <c r="C107" s="21"/>
      <c r="D107" s="61"/>
      <c r="E107" s="57"/>
      <c r="F107" s="64"/>
      <c r="G107" s="66"/>
      <c r="H107" s="66"/>
      <c r="I107" s="66"/>
      <c r="J107" s="64"/>
      <c r="K107" s="80"/>
      <c r="L107" s="123"/>
    </row>
    <row r="108" spans="1:12" ht="15">
      <c r="A108" s="19"/>
      <c r="B108" s="20"/>
      <c r="C108" s="21"/>
      <c r="D108" s="61"/>
      <c r="E108" s="59"/>
      <c r="F108" s="65"/>
      <c r="G108" s="65"/>
      <c r="H108" s="65"/>
      <c r="I108" s="65"/>
      <c r="J108" s="65"/>
      <c r="K108" s="82"/>
      <c r="L108" s="123"/>
    </row>
    <row r="109" spans="1:12" ht="15">
      <c r="A109" s="19"/>
      <c r="B109" s="20"/>
      <c r="C109" s="21"/>
      <c r="D109" s="58"/>
      <c r="E109" s="59"/>
      <c r="F109" s="65"/>
      <c r="G109" s="65"/>
      <c r="H109" s="65"/>
      <c r="I109" s="65"/>
      <c r="J109" s="65"/>
      <c r="K109" s="82"/>
      <c r="L109" s="123"/>
    </row>
    <row r="110" spans="1:12" ht="15">
      <c r="A110" s="19"/>
      <c r="B110" s="20"/>
      <c r="C110" s="21"/>
      <c r="D110" s="58"/>
      <c r="E110" s="59"/>
      <c r="F110" s="65"/>
      <c r="G110" s="65"/>
      <c r="H110" s="65"/>
      <c r="I110" s="65"/>
      <c r="J110" s="65"/>
      <c r="K110" s="82"/>
      <c r="L110" s="123"/>
    </row>
    <row r="111" spans="1:12" ht="15">
      <c r="A111" s="26"/>
      <c r="B111" s="27"/>
      <c r="C111" s="28"/>
      <c r="D111" s="88" t="s">
        <v>29</v>
      </c>
      <c r="E111" s="90"/>
      <c r="F111" s="94">
        <f>SUM(F101:F110)</f>
        <v>530</v>
      </c>
      <c r="G111" s="94">
        <f t="shared" ref="G111" si="42">SUM(G101:G110)</f>
        <v>29</v>
      </c>
      <c r="H111" s="94">
        <f t="shared" ref="H111" si="43">SUM(H101:H110)</f>
        <v>29</v>
      </c>
      <c r="I111" s="94">
        <f t="shared" ref="I111" si="44">SUM(I101:I110)</f>
        <v>93.1</v>
      </c>
      <c r="J111" s="94">
        <f t="shared" ref="J111:L111" si="45">SUM(J101:J110)</f>
        <v>580</v>
      </c>
      <c r="K111" s="95"/>
      <c r="L111" s="126">
        <f t="shared" si="45"/>
        <v>0</v>
      </c>
    </row>
    <row r="112" spans="1:12" ht="15">
      <c r="A112" s="32">
        <f>A101</f>
        <v>1</v>
      </c>
      <c r="B112" s="33">
        <f>B101</f>
        <v>5</v>
      </c>
      <c r="C112" s="34" t="s">
        <v>30</v>
      </c>
      <c r="D112" s="61" t="s">
        <v>31</v>
      </c>
      <c r="E112" s="57" t="s">
        <v>110</v>
      </c>
      <c r="F112" s="64">
        <v>60</v>
      </c>
      <c r="G112" s="66">
        <v>0.6</v>
      </c>
      <c r="H112" s="66">
        <v>0.6</v>
      </c>
      <c r="I112" s="66">
        <v>2.2000000000000002</v>
      </c>
      <c r="J112" s="64">
        <v>14</v>
      </c>
      <c r="K112" s="80" t="s">
        <v>114</v>
      </c>
      <c r="L112" s="124"/>
    </row>
    <row r="113" spans="1:12" ht="15">
      <c r="A113" s="19"/>
      <c r="B113" s="20"/>
      <c r="C113" s="21"/>
      <c r="D113" s="61" t="s">
        <v>32</v>
      </c>
      <c r="E113" s="57" t="s">
        <v>111</v>
      </c>
      <c r="F113" s="64">
        <v>210</v>
      </c>
      <c r="G113" s="66">
        <v>1.8</v>
      </c>
      <c r="H113" s="66">
        <v>1.8</v>
      </c>
      <c r="I113" s="66">
        <v>7.4</v>
      </c>
      <c r="J113" s="64">
        <v>74</v>
      </c>
      <c r="K113" s="80" t="s">
        <v>115</v>
      </c>
      <c r="L113" s="124"/>
    </row>
    <row r="114" spans="1:12" ht="15">
      <c r="A114" s="19"/>
      <c r="B114" s="20"/>
      <c r="C114" s="21"/>
      <c r="D114" s="61" t="s">
        <v>33</v>
      </c>
      <c r="E114" s="57" t="s">
        <v>112</v>
      </c>
      <c r="F114" s="64">
        <v>200</v>
      </c>
      <c r="G114" s="66">
        <v>19.7</v>
      </c>
      <c r="H114" s="66">
        <v>19.7</v>
      </c>
      <c r="I114" s="66">
        <v>35.299999999999997</v>
      </c>
      <c r="J114" s="64">
        <v>454.6</v>
      </c>
      <c r="K114" s="80" t="s">
        <v>116</v>
      </c>
      <c r="L114" s="124"/>
    </row>
    <row r="115" spans="1:12" ht="15">
      <c r="A115" s="19"/>
      <c r="B115" s="20"/>
      <c r="C115" s="21"/>
      <c r="D115" s="61" t="s">
        <v>34</v>
      </c>
      <c r="E115" s="57"/>
      <c r="F115" s="64"/>
      <c r="G115" s="66"/>
      <c r="H115" s="66"/>
      <c r="I115" s="66"/>
      <c r="J115" s="64"/>
      <c r="K115" s="80"/>
      <c r="L115" s="124"/>
    </row>
    <row r="116" spans="1:12" ht="15">
      <c r="A116" s="19"/>
      <c r="B116" s="20"/>
      <c r="C116" s="21"/>
      <c r="D116" s="61" t="s">
        <v>35</v>
      </c>
      <c r="E116" s="57" t="s">
        <v>113</v>
      </c>
      <c r="F116" s="64">
        <v>200</v>
      </c>
      <c r="G116" s="66">
        <v>0.3</v>
      </c>
      <c r="H116" s="66">
        <v>0.3</v>
      </c>
      <c r="I116" s="66">
        <v>23.7</v>
      </c>
      <c r="J116" s="64">
        <v>98.6</v>
      </c>
      <c r="K116" s="80" t="s">
        <v>89</v>
      </c>
      <c r="L116" s="124"/>
    </row>
    <row r="117" spans="1:12" ht="15">
      <c r="A117" s="19"/>
      <c r="B117" s="20"/>
      <c r="C117" s="21"/>
      <c r="D117" s="61" t="s">
        <v>36</v>
      </c>
      <c r="E117" s="57" t="s">
        <v>59</v>
      </c>
      <c r="F117" s="64">
        <v>50</v>
      </c>
      <c r="G117" s="66">
        <v>3.7</v>
      </c>
      <c r="H117" s="66">
        <v>3.7</v>
      </c>
      <c r="I117" s="66">
        <v>24.3</v>
      </c>
      <c r="J117" s="64">
        <v>114.9</v>
      </c>
      <c r="K117" s="80"/>
      <c r="L117" s="125"/>
    </row>
    <row r="118" spans="1:12" ht="15">
      <c r="A118" s="19"/>
      <c r="B118" s="20"/>
      <c r="C118" s="21"/>
      <c r="D118" s="61" t="s">
        <v>37</v>
      </c>
      <c r="E118" s="57"/>
      <c r="F118" s="64"/>
      <c r="G118" s="66"/>
      <c r="H118" s="66"/>
      <c r="I118" s="66"/>
      <c r="J118" s="64"/>
      <c r="K118" s="80"/>
      <c r="L118" s="125"/>
    </row>
    <row r="119" spans="1:12" ht="15">
      <c r="A119" s="19"/>
      <c r="B119" s="20"/>
      <c r="C119" s="21"/>
      <c r="D119" s="61"/>
      <c r="E119" s="59"/>
      <c r="F119" s="65"/>
      <c r="G119" s="65"/>
      <c r="H119" s="65"/>
      <c r="I119" s="65"/>
      <c r="J119" s="65"/>
      <c r="K119" s="82"/>
      <c r="L119" s="123"/>
    </row>
    <row r="120" spans="1:12" ht="15">
      <c r="A120" s="19"/>
      <c r="B120" s="20"/>
      <c r="C120" s="21"/>
      <c r="D120" s="61"/>
      <c r="E120" s="59"/>
      <c r="F120" s="65"/>
      <c r="G120" s="65"/>
      <c r="H120" s="65"/>
      <c r="I120" s="65"/>
      <c r="J120" s="65"/>
      <c r="K120" s="82"/>
      <c r="L120" s="123"/>
    </row>
    <row r="121" spans="1:12" ht="15">
      <c r="A121" s="19"/>
      <c r="B121" s="20"/>
      <c r="C121" s="21"/>
      <c r="D121" s="25"/>
      <c r="E121" s="23"/>
      <c r="F121" s="96"/>
      <c r="G121" s="96"/>
      <c r="H121" s="96"/>
      <c r="I121" s="96"/>
      <c r="J121" s="96"/>
      <c r="K121" s="97"/>
      <c r="L121" s="123"/>
    </row>
    <row r="122" spans="1:12" ht="15">
      <c r="A122" s="19"/>
      <c r="B122" s="20"/>
      <c r="C122" s="21"/>
      <c r="D122" s="22"/>
      <c r="E122" s="23"/>
      <c r="F122" s="96"/>
      <c r="G122" s="96"/>
      <c r="H122" s="96"/>
      <c r="I122" s="96"/>
      <c r="J122" s="96"/>
      <c r="K122" s="97"/>
      <c r="L122" s="123"/>
    </row>
    <row r="123" spans="1:12" ht="15">
      <c r="A123" s="19"/>
      <c r="B123" s="20"/>
      <c r="C123" s="21"/>
      <c r="D123" s="22"/>
      <c r="E123" s="23"/>
      <c r="F123" s="96"/>
      <c r="G123" s="96"/>
      <c r="H123" s="96"/>
      <c r="I123" s="96"/>
      <c r="J123" s="96"/>
      <c r="K123" s="97"/>
      <c r="L123" s="123"/>
    </row>
    <row r="124" spans="1:12" ht="15">
      <c r="A124" s="26"/>
      <c r="B124" s="27"/>
      <c r="C124" s="28"/>
      <c r="D124" s="29" t="s">
        <v>29</v>
      </c>
      <c r="E124" s="30"/>
      <c r="F124" s="31">
        <f>SUM(F112:F123)</f>
        <v>720</v>
      </c>
      <c r="G124" s="31">
        <f t="shared" ref="G124" si="46">SUM(G112:G123)</f>
        <v>26.099999999999998</v>
      </c>
      <c r="H124" s="31">
        <f t="shared" ref="H124" si="47">SUM(H112:H123)</f>
        <v>26.099999999999998</v>
      </c>
      <c r="I124" s="31">
        <f t="shared" ref="I124" si="48">SUM(I112:I123)</f>
        <v>92.899999999999991</v>
      </c>
      <c r="J124" s="31">
        <f t="shared" ref="J124:L124" si="49">SUM(J112:J123)</f>
        <v>756.1</v>
      </c>
      <c r="K124" s="44"/>
      <c r="L124" s="76">
        <f t="shared" si="49"/>
        <v>0</v>
      </c>
    </row>
    <row r="125" spans="1:12" ht="15.75" customHeight="1" thickBot="1">
      <c r="A125" s="35">
        <f>A101</f>
        <v>1</v>
      </c>
      <c r="B125" s="36">
        <f>B101</f>
        <v>5</v>
      </c>
      <c r="C125" s="52" t="s">
        <v>38</v>
      </c>
      <c r="D125" s="53"/>
      <c r="E125" s="37"/>
      <c r="F125" s="38">
        <f>F111+F124</f>
        <v>1250</v>
      </c>
      <c r="G125" s="38">
        <f t="shared" ref="G125" si="50">G111+G124</f>
        <v>55.099999999999994</v>
      </c>
      <c r="H125" s="38">
        <f t="shared" ref="H125" si="51">H111+H124</f>
        <v>55.099999999999994</v>
      </c>
      <c r="I125" s="38">
        <f t="shared" ref="I125" si="52">I111+I124</f>
        <v>186</v>
      </c>
      <c r="J125" s="38">
        <f t="shared" ref="J125:L125" si="53">J111+J124</f>
        <v>1336.1</v>
      </c>
      <c r="K125" s="71"/>
      <c r="L125" s="78">
        <f t="shared" si="53"/>
        <v>0</v>
      </c>
    </row>
    <row r="126" spans="1:12" ht="27" customHeight="1">
      <c r="A126" s="13">
        <v>2</v>
      </c>
      <c r="B126" s="14">
        <v>1</v>
      </c>
      <c r="C126" s="15" t="s">
        <v>24</v>
      </c>
      <c r="D126" s="56" t="s">
        <v>25</v>
      </c>
      <c r="E126" s="98" t="s">
        <v>117</v>
      </c>
      <c r="F126" s="99">
        <v>210</v>
      </c>
      <c r="G126" s="100">
        <v>5.6</v>
      </c>
      <c r="H126" s="127">
        <v>11.3</v>
      </c>
      <c r="I126" s="100">
        <v>33.799999999999997</v>
      </c>
      <c r="J126" s="99">
        <v>140.69999999999999</v>
      </c>
      <c r="K126" s="101" t="s">
        <v>118</v>
      </c>
      <c r="L126" s="128"/>
    </row>
    <row r="127" spans="1:12" ht="15">
      <c r="A127" s="19"/>
      <c r="B127" s="20"/>
      <c r="C127" s="21"/>
      <c r="D127" s="58"/>
      <c r="E127" s="59"/>
      <c r="F127" s="65"/>
      <c r="G127" s="65"/>
      <c r="H127" s="65"/>
      <c r="I127" s="65"/>
      <c r="J127" s="65"/>
      <c r="K127" s="82"/>
      <c r="L127" s="114"/>
    </row>
    <row r="128" spans="1:12" ht="15">
      <c r="A128" s="19"/>
      <c r="B128" s="20"/>
      <c r="C128" s="21"/>
      <c r="D128" s="61" t="s">
        <v>26</v>
      </c>
      <c r="E128" s="57" t="s">
        <v>77</v>
      </c>
      <c r="F128" s="64">
        <v>200</v>
      </c>
      <c r="G128" s="66">
        <v>3</v>
      </c>
      <c r="H128" s="93">
        <v>3.1</v>
      </c>
      <c r="I128" s="66">
        <v>15.3</v>
      </c>
      <c r="J128" s="64">
        <v>101.9</v>
      </c>
      <c r="K128" s="80" t="s">
        <v>80</v>
      </c>
      <c r="L128" s="117"/>
    </row>
    <row r="129" spans="1:19" ht="15">
      <c r="A129" s="19"/>
      <c r="B129" s="20"/>
      <c r="C129" s="21"/>
      <c r="D129" s="61" t="s">
        <v>27</v>
      </c>
      <c r="E129" s="57" t="s">
        <v>78</v>
      </c>
      <c r="F129" s="64">
        <v>50</v>
      </c>
      <c r="G129" s="66">
        <v>3.7</v>
      </c>
      <c r="H129" s="93">
        <v>1.5</v>
      </c>
      <c r="I129" s="66">
        <v>24.3</v>
      </c>
      <c r="J129" s="64">
        <v>125.6</v>
      </c>
      <c r="K129" s="80"/>
      <c r="L129" s="117"/>
    </row>
    <row r="130" spans="1:19" ht="15">
      <c r="A130" s="19"/>
      <c r="B130" s="20"/>
      <c r="C130" s="21"/>
      <c r="D130" s="61" t="s">
        <v>28</v>
      </c>
      <c r="E130" s="57" t="s">
        <v>49</v>
      </c>
      <c r="F130" s="64">
        <v>180</v>
      </c>
      <c r="G130" s="66">
        <v>0.7</v>
      </c>
      <c r="H130" s="93">
        <v>0.7</v>
      </c>
      <c r="I130" s="66">
        <v>17.600000000000001</v>
      </c>
      <c r="J130" s="64">
        <v>84.6</v>
      </c>
      <c r="K130" s="80"/>
      <c r="L130" s="117"/>
    </row>
    <row r="131" spans="1:19" ht="15">
      <c r="A131" s="19"/>
      <c r="B131" s="20"/>
      <c r="C131" s="21"/>
      <c r="D131" s="61" t="s">
        <v>25</v>
      </c>
      <c r="E131" s="59" t="s">
        <v>88</v>
      </c>
      <c r="F131" s="65">
        <v>30</v>
      </c>
      <c r="G131" s="65">
        <v>1.6</v>
      </c>
      <c r="H131" s="65">
        <v>8.8000000000000007</v>
      </c>
      <c r="I131" s="65">
        <v>10.4</v>
      </c>
      <c r="J131" s="65">
        <v>127.2</v>
      </c>
      <c r="K131" s="82" t="s">
        <v>119</v>
      </c>
      <c r="L131" s="114"/>
    </row>
    <row r="132" spans="1:19" ht="15">
      <c r="A132" s="19"/>
      <c r="B132" s="20"/>
      <c r="C132" s="21"/>
      <c r="D132" s="61"/>
      <c r="E132" s="59"/>
      <c r="F132" s="65"/>
      <c r="G132" s="65"/>
      <c r="H132" s="65"/>
      <c r="I132" s="65"/>
      <c r="J132" s="65"/>
      <c r="K132" s="82"/>
      <c r="L132" s="114"/>
    </row>
    <row r="133" spans="1:19" ht="15">
      <c r="A133" s="19"/>
      <c r="B133" s="20"/>
      <c r="C133" s="21"/>
      <c r="D133" s="58"/>
      <c r="E133" s="59"/>
      <c r="F133" s="65"/>
      <c r="G133" s="65"/>
      <c r="H133" s="65"/>
      <c r="I133" s="65"/>
      <c r="J133" s="65"/>
      <c r="K133" s="82"/>
      <c r="L133" s="114"/>
    </row>
    <row r="134" spans="1:19" ht="15">
      <c r="A134" s="19"/>
      <c r="B134" s="20"/>
      <c r="C134" s="21"/>
      <c r="D134" s="58"/>
      <c r="E134" s="59"/>
      <c r="F134" s="65"/>
      <c r="G134" s="65"/>
      <c r="H134" s="65"/>
      <c r="I134" s="65"/>
      <c r="J134" s="65"/>
      <c r="K134" s="82"/>
      <c r="L134" s="114"/>
    </row>
    <row r="135" spans="1:19" ht="15">
      <c r="A135" s="26"/>
      <c r="B135" s="27"/>
      <c r="C135" s="28"/>
      <c r="D135" s="88" t="s">
        <v>29</v>
      </c>
      <c r="E135" s="90"/>
      <c r="F135" s="94">
        <f>SUM(F126:F134)</f>
        <v>670</v>
      </c>
      <c r="G135" s="94">
        <f t="shared" ref="G135:J135" si="54">SUM(G126:G134)</f>
        <v>14.6</v>
      </c>
      <c r="H135" s="94">
        <f t="shared" si="54"/>
        <v>25.400000000000002</v>
      </c>
      <c r="I135" s="94">
        <f t="shared" si="54"/>
        <v>101.4</v>
      </c>
      <c r="J135" s="94">
        <f t="shared" si="54"/>
        <v>580</v>
      </c>
      <c r="K135" s="95"/>
      <c r="L135" s="116">
        <f t="shared" ref="L135" si="55">SUM(L126:L134)</f>
        <v>0</v>
      </c>
    </row>
    <row r="136" spans="1:19" ht="15">
      <c r="A136" s="32">
        <f>A126</f>
        <v>2</v>
      </c>
      <c r="B136" s="33">
        <f>B126</f>
        <v>1</v>
      </c>
      <c r="C136" s="34" t="s">
        <v>30</v>
      </c>
      <c r="D136" s="61" t="s">
        <v>31</v>
      </c>
      <c r="E136" s="57" t="s">
        <v>120</v>
      </c>
      <c r="F136" s="64">
        <v>60</v>
      </c>
      <c r="G136" s="66">
        <v>0.9</v>
      </c>
      <c r="H136" s="93">
        <v>4.7</v>
      </c>
      <c r="I136" s="66">
        <v>5</v>
      </c>
      <c r="J136" s="64">
        <v>65.8</v>
      </c>
      <c r="K136" s="80" t="s">
        <v>124</v>
      </c>
      <c r="L136" s="117"/>
      <c r="S136" s="84"/>
    </row>
    <row r="137" spans="1:19" ht="15">
      <c r="A137" s="19"/>
      <c r="B137" s="20"/>
      <c r="C137" s="21"/>
      <c r="D137" s="61" t="s">
        <v>32</v>
      </c>
      <c r="E137" s="57" t="s">
        <v>121</v>
      </c>
      <c r="F137" s="64">
        <v>200</v>
      </c>
      <c r="G137" s="66">
        <v>4.9000000000000004</v>
      </c>
      <c r="H137" s="93">
        <v>4.2</v>
      </c>
      <c r="I137" s="66">
        <v>18.2</v>
      </c>
      <c r="J137" s="64">
        <v>130.19999999999999</v>
      </c>
      <c r="K137" s="80" t="s">
        <v>125</v>
      </c>
      <c r="L137" s="117"/>
      <c r="S137" s="84"/>
    </row>
    <row r="138" spans="1:19" ht="15">
      <c r="A138" s="19"/>
      <c r="B138" s="20"/>
      <c r="C138" s="21"/>
      <c r="D138" s="61" t="s">
        <v>33</v>
      </c>
      <c r="E138" s="57" t="s">
        <v>122</v>
      </c>
      <c r="F138" s="64">
        <v>140</v>
      </c>
      <c r="G138" s="66">
        <v>14.8</v>
      </c>
      <c r="H138" s="93">
        <v>18.100000000000001</v>
      </c>
      <c r="I138" s="66">
        <v>16.399999999999999</v>
      </c>
      <c r="J138" s="64">
        <v>287.89999999999998</v>
      </c>
      <c r="K138" s="80" t="s">
        <v>126</v>
      </c>
      <c r="L138" s="117"/>
      <c r="S138" s="84"/>
    </row>
    <row r="139" spans="1:19" ht="15">
      <c r="A139" s="19"/>
      <c r="B139" s="20"/>
      <c r="C139" s="21"/>
      <c r="D139" s="61" t="s">
        <v>34</v>
      </c>
      <c r="E139" s="57" t="s">
        <v>68</v>
      </c>
      <c r="F139" s="64">
        <v>150</v>
      </c>
      <c r="G139" s="66">
        <v>4.5</v>
      </c>
      <c r="H139" s="93">
        <v>4.4000000000000004</v>
      </c>
      <c r="I139" s="66">
        <v>20.5</v>
      </c>
      <c r="J139" s="64">
        <v>139.6</v>
      </c>
      <c r="K139" s="80" t="s">
        <v>73</v>
      </c>
      <c r="L139" s="117"/>
      <c r="S139" s="84"/>
    </row>
    <row r="140" spans="1:19" ht="15">
      <c r="A140" s="19"/>
      <c r="B140" s="20"/>
      <c r="C140" s="21"/>
      <c r="D140" s="61" t="s">
        <v>35</v>
      </c>
      <c r="E140" s="57" t="s">
        <v>123</v>
      </c>
      <c r="F140" s="64">
        <v>205</v>
      </c>
      <c r="G140" s="66">
        <v>0.4</v>
      </c>
      <c r="H140" s="93">
        <v>0</v>
      </c>
      <c r="I140" s="66">
        <v>10.6</v>
      </c>
      <c r="J140" s="64">
        <v>45.2</v>
      </c>
      <c r="K140" s="80" t="s">
        <v>91</v>
      </c>
      <c r="L140" s="117"/>
      <c r="S140" s="84"/>
    </row>
    <row r="141" spans="1:19" ht="15">
      <c r="A141" s="19"/>
      <c r="B141" s="20"/>
      <c r="C141" s="21"/>
      <c r="D141" s="61" t="s">
        <v>36</v>
      </c>
      <c r="E141" s="57" t="s">
        <v>59</v>
      </c>
      <c r="F141" s="64">
        <v>50</v>
      </c>
      <c r="G141" s="66">
        <v>3.7</v>
      </c>
      <c r="H141" s="93">
        <v>0.3</v>
      </c>
      <c r="I141" s="66">
        <v>24.3</v>
      </c>
      <c r="J141" s="64">
        <v>114.9</v>
      </c>
      <c r="K141" s="80"/>
      <c r="L141" s="117"/>
    </row>
    <row r="142" spans="1:19" ht="15">
      <c r="A142" s="19"/>
      <c r="B142" s="20"/>
      <c r="C142" s="21"/>
      <c r="D142" s="61" t="s">
        <v>37</v>
      </c>
      <c r="E142" s="57"/>
      <c r="F142" s="64"/>
      <c r="G142" s="66"/>
      <c r="H142" s="66"/>
      <c r="I142" s="66"/>
      <c r="J142" s="64"/>
      <c r="K142" s="80"/>
      <c r="L142" s="117"/>
    </row>
    <row r="143" spans="1:19" ht="15">
      <c r="A143" s="19"/>
      <c r="B143" s="20"/>
      <c r="C143" s="21"/>
      <c r="D143" s="61"/>
      <c r="E143" s="59"/>
      <c r="F143" s="65"/>
      <c r="G143" s="65"/>
      <c r="H143" s="65"/>
      <c r="I143" s="65"/>
      <c r="J143" s="65"/>
      <c r="K143" s="82"/>
      <c r="L143" s="114"/>
    </row>
    <row r="144" spans="1:19" ht="15">
      <c r="A144" s="19"/>
      <c r="B144" s="20"/>
      <c r="C144" s="21"/>
      <c r="D144" s="61"/>
      <c r="E144" s="59"/>
      <c r="F144" s="65"/>
      <c r="G144" s="65"/>
      <c r="H144" s="65"/>
      <c r="I144" s="65"/>
      <c r="J144" s="65"/>
      <c r="K144" s="82"/>
      <c r="L144" s="114"/>
    </row>
    <row r="145" spans="1:12" ht="15">
      <c r="A145" s="19"/>
      <c r="B145" s="20"/>
      <c r="C145" s="21"/>
      <c r="D145" s="25"/>
      <c r="E145" s="23"/>
      <c r="F145" s="24"/>
      <c r="G145" s="24"/>
      <c r="H145" s="24"/>
      <c r="I145" s="24"/>
      <c r="J145" s="24"/>
      <c r="K145" s="43"/>
      <c r="L145" s="75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3"/>
      <c r="L146" s="75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3"/>
      <c r="L147" s="75"/>
    </row>
    <row r="148" spans="1:12" ht="15">
      <c r="A148" s="26"/>
      <c r="B148" s="27"/>
      <c r="C148" s="28"/>
      <c r="D148" s="29" t="s">
        <v>29</v>
      </c>
      <c r="E148" s="30"/>
      <c r="F148" s="31">
        <f>SUM(F136:F147)</f>
        <v>805</v>
      </c>
      <c r="G148" s="31">
        <f t="shared" ref="G148:J148" si="56">SUM(G136:G147)</f>
        <v>29.2</v>
      </c>
      <c r="H148" s="31">
        <f t="shared" si="56"/>
        <v>31.7</v>
      </c>
      <c r="I148" s="31">
        <f t="shared" si="56"/>
        <v>94.999999999999986</v>
      </c>
      <c r="J148" s="31">
        <f t="shared" si="56"/>
        <v>783.6</v>
      </c>
      <c r="K148" s="44"/>
      <c r="L148" s="76">
        <f t="shared" ref="L148" si="57">SUM(L136:L147)</f>
        <v>0</v>
      </c>
    </row>
    <row r="149" spans="1:12" ht="15.75" thickBot="1">
      <c r="A149" s="35">
        <f>A126</f>
        <v>2</v>
      </c>
      <c r="B149" s="36">
        <f>B126</f>
        <v>1</v>
      </c>
      <c r="C149" s="52" t="s">
        <v>38</v>
      </c>
      <c r="D149" s="53"/>
      <c r="E149" s="37"/>
      <c r="F149" s="38">
        <f>F135+F148</f>
        <v>1475</v>
      </c>
      <c r="G149" s="38">
        <f t="shared" ref="G149" si="58">G135+G148</f>
        <v>43.8</v>
      </c>
      <c r="H149" s="38">
        <f t="shared" ref="H149" si="59">H135+H148</f>
        <v>57.1</v>
      </c>
      <c r="I149" s="38">
        <f t="shared" ref="I149" si="60">I135+I148</f>
        <v>196.39999999999998</v>
      </c>
      <c r="J149" s="38">
        <f t="shared" ref="J149:L149" si="61">J135+J148</f>
        <v>1363.6</v>
      </c>
      <c r="K149" s="71"/>
      <c r="L149" s="78">
        <f t="shared" si="61"/>
        <v>0</v>
      </c>
    </row>
    <row r="150" spans="1:12" ht="15">
      <c r="A150" s="13">
        <v>2</v>
      </c>
      <c r="B150" s="14">
        <v>2</v>
      </c>
      <c r="C150" s="15" t="s">
        <v>24</v>
      </c>
      <c r="D150" s="56" t="s">
        <v>25</v>
      </c>
      <c r="E150" s="98" t="s">
        <v>127</v>
      </c>
      <c r="F150" s="99">
        <v>90</v>
      </c>
      <c r="G150" s="100">
        <v>14.8</v>
      </c>
      <c r="H150" s="100">
        <v>14.8</v>
      </c>
      <c r="I150" s="100">
        <v>7.1</v>
      </c>
      <c r="J150" s="99">
        <v>93</v>
      </c>
      <c r="K150" s="101"/>
      <c r="L150" s="113"/>
    </row>
    <row r="151" spans="1:12" ht="15">
      <c r="A151" s="19"/>
      <c r="B151" s="20"/>
      <c r="C151" s="21"/>
      <c r="D151" s="58" t="s">
        <v>25</v>
      </c>
      <c r="E151" s="59" t="s">
        <v>84</v>
      </c>
      <c r="F151" s="65">
        <v>150</v>
      </c>
      <c r="G151" s="65">
        <v>3.7</v>
      </c>
      <c r="H151" s="65">
        <v>3.7</v>
      </c>
      <c r="I151" s="65">
        <v>38.5</v>
      </c>
      <c r="J151" s="65">
        <v>194</v>
      </c>
      <c r="K151" s="82" t="s">
        <v>129</v>
      </c>
      <c r="L151" s="114"/>
    </row>
    <row r="152" spans="1:12" ht="15">
      <c r="A152" s="19"/>
      <c r="B152" s="20"/>
      <c r="C152" s="21"/>
      <c r="D152" s="61" t="s">
        <v>26</v>
      </c>
      <c r="E152" s="57" t="s">
        <v>47</v>
      </c>
      <c r="F152" s="64">
        <v>200</v>
      </c>
      <c r="G152" s="66">
        <v>1.8</v>
      </c>
      <c r="H152" s="66">
        <v>1.8</v>
      </c>
      <c r="I152" s="66">
        <v>12.8</v>
      </c>
      <c r="J152" s="64">
        <v>61</v>
      </c>
      <c r="K152" s="80" t="s">
        <v>53</v>
      </c>
      <c r="L152" s="115"/>
    </row>
    <row r="153" spans="1:12" ht="15">
      <c r="A153" s="19"/>
      <c r="B153" s="20"/>
      <c r="C153" s="21"/>
      <c r="D153" s="61" t="s">
        <v>27</v>
      </c>
      <c r="E153" s="57" t="s">
        <v>78</v>
      </c>
      <c r="F153" s="64">
        <v>50</v>
      </c>
      <c r="G153" s="66">
        <v>3.7</v>
      </c>
      <c r="H153" s="66">
        <v>3.7</v>
      </c>
      <c r="I153" s="66">
        <v>24.3</v>
      </c>
      <c r="J153" s="64">
        <v>125.6</v>
      </c>
      <c r="K153" s="80"/>
      <c r="L153" s="115"/>
    </row>
    <row r="154" spans="1:12" ht="15">
      <c r="A154" s="19"/>
      <c r="B154" s="20"/>
      <c r="C154" s="21"/>
      <c r="D154" s="61" t="s">
        <v>28</v>
      </c>
      <c r="E154" s="57"/>
      <c r="F154" s="64"/>
      <c r="G154" s="66"/>
      <c r="H154" s="66"/>
      <c r="I154" s="66"/>
      <c r="J154" s="64"/>
      <c r="K154" s="80"/>
      <c r="L154" s="115"/>
    </row>
    <row r="155" spans="1:12" ht="15">
      <c r="A155" s="19"/>
      <c r="B155" s="20"/>
      <c r="C155" s="21"/>
      <c r="D155" s="61" t="s">
        <v>25</v>
      </c>
      <c r="E155" s="57" t="s">
        <v>48</v>
      </c>
      <c r="F155" s="64">
        <v>35</v>
      </c>
      <c r="G155" s="66">
        <v>4.9000000000000004</v>
      </c>
      <c r="H155" s="66">
        <v>4.9000000000000004</v>
      </c>
      <c r="I155" s="66">
        <v>10</v>
      </c>
      <c r="J155" s="64">
        <v>105.4</v>
      </c>
      <c r="K155" s="80" t="s">
        <v>92</v>
      </c>
      <c r="L155" s="115"/>
    </row>
    <row r="156" spans="1:12" ht="15">
      <c r="A156" s="19"/>
      <c r="B156" s="20"/>
      <c r="C156" s="21"/>
      <c r="D156" s="61"/>
      <c r="E156" s="59"/>
      <c r="F156" s="65"/>
      <c r="G156" s="65"/>
      <c r="H156" s="65"/>
      <c r="I156" s="65"/>
      <c r="J156" s="65"/>
      <c r="K156" s="82"/>
      <c r="L156" s="114"/>
    </row>
    <row r="157" spans="1:12" ht="15">
      <c r="A157" s="19"/>
      <c r="B157" s="20"/>
      <c r="C157" s="21"/>
      <c r="D157" s="61"/>
      <c r="E157" s="59"/>
      <c r="F157" s="65"/>
      <c r="G157" s="65"/>
      <c r="H157" s="65"/>
      <c r="I157" s="65"/>
      <c r="J157" s="65"/>
      <c r="K157" s="82"/>
      <c r="L157" s="114"/>
    </row>
    <row r="158" spans="1:12" ht="15">
      <c r="A158" s="19"/>
      <c r="B158" s="20"/>
      <c r="C158" s="21"/>
      <c r="D158" s="58"/>
      <c r="E158" s="59"/>
      <c r="F158" s="65"/>
      <c r="G158" s="65"/>
      <c r="H158" s="65"/>
      <c r="I158" s="65"/>
      <c r="J158" s="65"/>
      <c r="K158" s="82"/>
      <c r="L158" s="114"/>
    </row>
    <row r="159" spans="1:12" ht="15">
      <c r="A159" s="19"/>
      <c r="B159" s="20"/>
      <c r="C159" s="21"/>
      <c r="D159" s="58"/>
      <c r="E159" s="59"/>
      <c r="F159" s="60"/>
      <c r="G159" s="60"/>
      <c r="H159" s="60"/>
      <c r="I159" s="60"/>
      <c r="J159" s="60"/>
      <c r="K159" s="68"/>
      <c r="L159" s="103"/>
    </row>
    <row r="160" spans="1:12" ht="15">
      <c r="A160" s="26"/>
      <c r="B160" s="27"/>
      <c r="C160" s="28"/>
      <c r="D160" s="88" t="s">
        <v>29</v>
      </c>
      <c r="E160" s="90"/>
      <c r="F160" s="91">
        <f>SUM(F150:F159)</f>
        <v>525</v>
      </c>
      <c r="G160" s="91">
        <f t="shared" ref="G160:J160" si="62">SUM(G150:G159)</f>
        <v>28.9</v>
      </c>
      <c r="H160" s="91">
        <f t="shared" si="62"/>
        <v>28.9</v>
      </c>
      <c r="I160" s="91">
        <f t="shared" si="62"/>
        <v>92.7</v>
      </c>
      <c r="J160" s="91">
        <f t="shared" si="62"/>
        <v>579</v>
      </c>
      <c r="K160" s="92"/>
      <c r="L160" s="121">
        <f t="shared" ref="L160" si="63">SUM(L150:L159)</f>
        <v>0</v>
      </c>
    </row>
    <row r="161" spans="1:12" ht="15">
      <c r="A161" s="32">
        <f>A150</f>
        <v>2</v>
      </c>
      <c r="B161" s="33">
        <f>B150</f>
        <v>2</v>
      </c>
      <c r="C161" s="34" t="s">
        <v>30</v>
      </c>
      <c r="D161" s="61" t="s">
        <v>31</v>
      </c>
      <c r="E161" s="57" t="s">
        <v>65</v>
      </c>
      <c r="F161" s="64">
        <v>60</v>
      </c>
      <c r="G161" s="66">
        <v>0.5</v>
      </c>
      <c r="H161" s="66">
        <v>0.5</v>
      </c>
      <c r="I161" s="66">
        <v>1</v>
      </c>
      <c r="J161" s="64">
        <v>7.6</v>
      </c>
      <c r="K161" s="80" t="s">
        <v>70</v>
      </c>
      <c r="L161" s="115"/>
    </row>
    <row r="162" spans="1:12" ht="15">
      <c r="A162" s="19"/>
      <c r="B162" s="20"/>
      <c r="C162" s="21"/>
      <c r="D162" s="61" t="s">
        <v>32</v>
      </c>
      <c r="E162" s="57" t="s">
        <v>130</v>
      </c>
      <c r="F162" s="64">
        <v>210</v>
      </c>
      <c r="G162" s="66">
        <v>3.6</v>
      </c>
      <c r="H162" s="66">
        <v>3.6</v>
      </c>
      <c r="I162" s="66">
        <v>16.600000000000001</v>
      </c>
      <c r="J162" s="64">
        <v>120.6</v>
      </c>
      <c r="K162" s="80" t="s">
        <v>132</v>
      </c>
      <c r="L162" s="115"/>
    </row>
    <row r="163" spans="1:12" ht="15">
      <c r="A163" s="19"/>
      <c r="B163" s="20"/>
      <c r="C163" s="21"/>
      <c r="D163" s="61" t="s">
        <v>33</v>
      </c>
      <c r="E163" s="57" t="s">
        <v>131</v>
      </c>
      <c r="F163" s="64">
        <v>140</v>
      </c>
      <c r="G163" s="66">
        <v>18.5</v>
      </c>
      <c r="H163" s="66">
        <v>18.5</v>
      </c>
      <c r="I163" s="66">
        <v>20.9</v>
      </c>
      <c r="J163" s="64">
        <v>292</v>
      </c>
      <c r="K163" s="80" t="s">
        <v>133</v>
      </c>
      <c r="L163" s="115"/>
    </row>
    <row r="164" spans="1:12" ht="15">
      <c r="A164" s="19"/>
      <c r="B164" s="20"/>
      <c r="C164" s="21"/>
      <c r="D164" s="61" t="s">
        <v>34</v>
      </c>
      <c r="E164" s="57" t="s">
        <v>57</v>
      </c>
      <c r="F164" s="64">
        <v>150</v>
      </c>
      <c r="G164" s="66">
        <v>5.5</v>
      </c>
      <c r="H164" s="66">
        <v>5.5</v>
      </c>
      <c r="I164" s="66">
        <v>34.9</v>
      </c>
      <c r="J164" s="64">
        <v>203.5</v>
      </c>
      <c r="K164" s="80" t="s">
        <v>63</v>
      </c>
      <c r="L164" s="115"/>
    </row>
    <row r="165" spans="1:12" ht="15">
      <c r="A165" s="19"/>
      <c r="B165" s="20"/>
      <c r="C165" s="21"/>
      <c r="D165" s="61" t="s">
        <v>35</v>
      </c>
      <c r="E165" s="57" t="s">
        <v>58</v>
      </c>
      <c r="F165" s="64">
        <v>200</v>
      </c>
      <c r="G165" s="66">
        <v>0</v>
      </c>
      <c r="H165" s="66">
        <v>0</v>
      </c>
      <c r="I165" s="66">
        <v>19.399999999999999</v>
      </c>
      <c r="J165" s="64">
        <v>77.400000000000006</v>
      </c>
      <c r="K165" s="80" t="s">
        <v>64</v>
      </c>
      <c r="L165" s="115"/>
    </row>
    <row r="166" spans="1:12" ht="15">
      <c r="A166" s="19"/>
      <c r="B166" s="20"/>
      <c r="C166" s="21"/>
      <c r="D166" s="61" t="s">
        <v>36</v>
      </c>
      <c r="E166" s="57" t="s">
        <v>59</v>
      </c>
      <c r="F166" s="64">
        <v>50</v>
      </c>
      <c r="G166" s="66">
        <v>3.7</v>
      </c>
      <c r="H166" s="66">
        <v>3.7</v>
      </c>
      <c r="I166" s="66">
        <v>24.3</v>
      </c>
      <c r="J166" s="64">
        <v>114.9</v>
      </c>
      <c r="K166" s="80"/>
      <c r="L166" s="115"/>
    </row>
    <row r="167" spans="1:12" ht="15">
      <c r="A167" s="19"/>
      <c r="B167" s="20"/>
      <c r="C167" s="21"/>
      <c r="D167" s="61" t="s">
        <v>37</v>
      </c>
      <c r="E167" s="57"/>
      <c r="F167" s="64"/>
      <c r="G167" s="66"/>
      <c r="H167" s="66"/>
      <c r="I167" s="66"/>
      <c r="J167" s="64"/>
      <c r="K167" s="80"/>
      <c r="L167" s="117"/>
    </row>
    <row r="168" spans="1:12" ht="15">
      <c r="A168" s="19"/>
      <c r="B168" s="20"/>
      <c r="C168" s="21"/>
      <c r="D168" s="61"/>
      <c r="E168" s="59"/>
      <c r="F168" s="65"/>
      <c r="G168" s="65"/>
      <c r="H168" s="65"/>
      <c r="I168" s="65"/>
      <c r="J168" s="65"/>
      <c r="K168" s="82"/>
      <c r="L168" s="114"/>
    </row>
    <row r="169" spans="1:12" ht="15">
      <c r="A169" s="19"/>
      <c r="B169" s="20"/>
      <c r="C169" s="21"/>
      <c r="D169" s="61"/>
      <c r="E169" s="59"/>
      <c r="F169" s="65"/>
      <c r="G169" s="65"/>
      <c r="H169" s="65"/>
      <c r="I169" s="65"/>
      <c r="J169" s="65"/>
      <c r="K169" s="82"/>
      <c r="L169" s="114"/>
    </row>
    <row r="170" spans="1:12" ht="15">
      <c r="A170" s="19"/>
      <c r="B170" s="20"/>
      <c r="C170" s="21"/>
      <c r="D170" s="61"/>
      <c r="E170" s="59"/>
      <c r="F170" s="65"/>
      <c r="G170" s="65"/>
      <c r="H170" s="65"/>
      <c r="I170" s="65"/>
      <c r="J170" s="65"/>
      <c r="K170" s="82"/>
      <c r="L170" s="114"/>
    </row>
    <row r="171" spans="1:12" ht="15">
      <c r="A171" s="19"/>
      <c r="B171" s="20"/>
      <c r="C171" s="21"/>
      <c r="D171" s="58"/>
      <c r="E171" s="59"/>
      <c r="F171" s="65"/>
      <c r="G171" s="65"/>
      <c r="H171" s="65"/>
      <c r="I171" s="65"/>
      <c r="J171" s="65"/>
      <c r="K171" s="82"/>
      <c r="L171" s="114"/>
    </row>
    <row r="172" spans="1:12" ht="15">
      <c r="A172" s="19"/>
      <c r="B172" s="20"/>
      <c r="C172" s="21"/>
      <c r="D172" s="58"/>
      <c r="E172" s="59"/>
      <c r="F172" s="65"/>
      <c r="G172" s="65"/>
      <c r="H172" s="65"/>
      <c r="I172" s="65"/>
      <c r="J172" s="65"/>
      <c r="K172" s="82"/>
      <c r="L172" s="114"/>
    </row>
    <row r="173" spans="1:12" ht="15">
      <c r="A173" s="26"/>
      <c r="B173" s="27"/>
      <c r="C173" s="28"/>
      <c r="D173" s="29" t="s">
        <v>29</v>
      </c>
      <c r="E173" s="30"/>
      <c r="F173" s="31">
        <f>SUM(F161:F172)</f>
        <v>810</v>
      </c>
      <c r="G173" s="31">
        <f t="shared" ref="G173:J173" si="64">SUM(G161:G172)</f>
        <v>31.8</v>
      </c>
      <c r="H173" s="31">
        <f t="shared" si="64"/>
        <v>31.8</v>
      </c>
      <c r="I173" s="31">
        <f t="shared" si="64"/>
        <v>117.10000000000001</v>
      </c>
      <c r="J173" s="31">
        <f t="shared" si="64"/>
        <v>816</v>
      </c>
      <c r="K173" s="44"/>
      <c r="L173" s="76">
        <f t="shared" ref="L173" si="65">SUM(L161:L172)</f>
        <v>0</v>
      </c>
    </row>
    <row r="174" spans="1:12" ht="15.75" thickBot="1">
      <c r="A174" s="35">
        <f>A150</f>
        <v>2</v>
      </c>
      <c r="B174" s="36">
        <f>B150</f>
        <v>2</v>
      </c>
      <c r="C174" s="52" t="s">
        <v>38</v>
      </c>
      <c r="D174" s="53"/>
      <c r="E174" s="37"/>
      <c r="F174" s="38">
        <f>F160+F173</f>
        <v>1335</v>
      </c>
      <c r="G174" s="38">
        <f t="shared" ref="G174" si="66">G160+G173</f>
        <v>60.7</v>
      </c>
      <c r="H174" s="38">
        <f t="shared" ref="H174" si="67">H160+H173</f>
        <v>60.7</v>
      </c>
      <c r="I174" s="38">
        <f t="shared" ref="I174" si="68">I160+I173</f>
        <v>209.8</v>
      </c>
      <c r="J174" s="38">
        <f t="shared" ref="J174:L174" si="69">J160+J173</f>
        <v>1395</v>
      </c>
      <c r="K174" s="71"/>
      <c r="L174" s="78">
        <f t="shared" si="69"/>
        <v>0</v>
      </c>
    </row>
    <row r="175" spans="1:12" ht="26.25" customHeight="1">
      <c r="A175" s="13">
        <v>2</v>
      </c>
      <c r="B175" s="14">
        <v>3</v>
      </c>
      <c r="C175" s="15" t="s">
        <v>24</v>
      </c>
      <c r="D175" s="56" t="s">
        <v>25</v>
      </c>
      <c r="E175" s="98" t="s">
        <v>134</v>
      </c>
      <c r="F175" s="99">
        <v>220</v>
      </c>
      <c r="G175" s="100">
        <v>21.9</v>
      </c>
      <c r="H175" s="127">
        <v>21.1</v>
      </c>
      <c r="I175" s="100">
        <v>38.5</v>
      </c>
      <c r="J175" s="99">
        <v>257.8</v>
      </c>
      <c r="K175" s="101" t="s">
        <v>136</v>
      </c>
      <c r="L175" s="128"/>
    </row>
    <row r="176" spans="1:12" ht="15">
      <c r="A176" s="19"/>
      <c r="B176" s="20"/>
      <c r="C176" s="21"/>
      <c r="D176" s="58"/>
      <c r="E176" s="59"/>
      <c r="F176" s="65"/>
      <c r="G176" s="65"/>
      <c r="H176" s="65"/>
      <c r="I176" s="65"/>
      <c r="J176" s="65"/>
      <c r="K176" s="82"/>
      <c r="L176" s="114"/>
    </row>
    <row r="177" spans="1:12" ht="15">
      <c r="A177" s="19"/>
      <c r="B177" s="20"/>
      <c r="C177" s="21"/>
      <c r="D177" s="61" t="s">
        <v>26</v>
      </c>
      <c r="E177" s="57" t="s">
        <v>123</v>
      </c>
      <c r="F177" s="64">
        <v>205</v>
      </c>
      <c r="G177" s="66">
        <v>0.4</v>
      </c>
      <c r="H177" s="93">
        <v>0</v>
      </c>
      <c r="I177" s="66">
        <v>10.6</v>
      </c>
      <c r="J177" s="64">
        <v>45.2</v>
      </c>
      <c r="K177" s="80" t="s">
        <v>91</v>
      </c>
      <c r="L177" s="117"/>
    </row>
    <row r="178" spans="1:12" ht="15.75" customHeight="1">
      <c r="A178" s="19"/>
      <c r="B178" s="20"/>
      <c r="C178" s="21"/>
      <c r="D178" s="61" t="s">
        <v>27</v>
      </c>
      <c r="E178" s="57" t="s">
        <v>78</v>
      </c>
      <c r="F178" s="64">
        <v>50</v>
      </c>
      <c r="G178" s="66">
        <v>3.7</v>
      </c>
      <c r="H178" s="93">
        <v>1.5</v>
      </c>
      <c r="I178" s="66">
        <v>24.3</v>
      </c>
      <c r="J178" s="64">
        <v>125.6</v>
      </c>
      <c r="K178" s="80"/>
      <c r="L178" s="117"/>
    </row>
    <row r="179" spans="1:12" ht="15">
      <c r="A179" s="19"/>
      <c r="B179" s="20"/>
      <c r="C179" s="21"/>
      <c r="D179" s="61" t="s">
        <v>28</v>
      </c>
      <c r="E179" s="57"/>
      <c r="F179" s="64"/>
      <c r="G179" s="66"/>
      <c r="H179" s="93"/>
      <c r="I179" s="66"/>
      <c r="J179" s="64"/>
      <c r="K179" s="80"/>
      <c r="L179" s="117"/>
    </row>
    <row r="180" spans="1:12" ht="15">
      <c r="A180" s="19"/>
      <c r="B180" s="20"/>
      <c r="C180" s="21"/>
      <c r="D180" s="61"/>
      <c r="E180" s="59" t="s">
        <v>88</v>
      </c>
      <c r="F180" s="65">
        <v>30</v>
      </c>
      <c r="G180" s="65">
        <v>1.5</v>
      </c>
      <c r="H180" s="65">
        <v>8.8000000000000007</v>
      </c>
      <c r="I180" s="65">
        <v>10.1</v>
      </c>
      <c r="J180" s="65">
        <v>125.6</v>
      </c>
      <c r="K180" s="82" t="s">
        <v>92</v>
      </c>
      <c r="L180" s="114"/>
    </row>
    <row r="181" spans="1:12" ht="15">
      <c r="A181" s="19"/>
      <c r="B181" s="20"/>
      <c r="C181" s="21"/>
      <c r="D181" s="61" t="s">
        <v>39</v>
      </c>
      <c r="E181" s="57" t="s">
        <v>135</v>
      </c>
      <c r="F181" s="64">
        <v>10</v>
      </c>
      <c r="G181" s="66">
        <v>0</v>
      </c>
      <c r="H181" s="93">
        <v>0</v>
      </c>
      <c r="I181" s="66">
        <v>6.4</v>
      </c>
      <c r="J181" s="64">
        <v>25.8</v>
      </c>
      <c r="K181" s="80" t="s">
        <v>137</v>
      </c>
      <c r="L181" s="114"/>
    </row>
    <row r="182" spans="1:12" ht="15">
      <c r="A182" s="19"/>
      <c r="B182" s="20"/>
      <c r="C182" s="21"/>
      <c r="D182" s="58"/>
      <c r="E182" s="59"/>
      <c r="F182" s="65"/>
      <c r="G182" s="65"/>
      <c r="H182" s="65"/>
      <c r="I182" s="65"/>
      <c r="J182" s="65"/>
      <c r="K182" s="82"/>
      <c r="L182" s="114"/>
    </row>
    <row r="183" spans="1:12" ht="15">
      <c r="A183" s="19"/>
      <c r="B183" s="20"/>
      <c r="C183" s="21"/>
      <c r="D183" s="58"/>
      <c r="E183" s="59"/>
      <c r="F183" s="65"/>
      <c r="G183" s="65"/>
      <c r="H183" s="65"/>
      <c r="I183" s="65"/>
      <c r="J183" s="65"/>
      <c r="K183" s="82"/>
      <c r="L183" s="114"/>
    </row>
    <row r="184" spans="1:12" ht="15">
      <c r="A184" s="26"/>
      <c r="B184" s="27"/>
      <c r="C184" s="28"/>
      <c r="D184" s="88" t="s">
        <v>29</v>
      </c>
      <c r="E184" s="90"/>
      <c r="F184" s="94">
        <f>SUM(F175:F183)</f>
        <v>515</v>
      </c>
      <c r="G184" s="94">
        <f t="shared" ref="G184:J184" si="70">SUM(G175:G183)</f>
        <v>27.499999999999996</v>
      </c>
      <c r="H184" s="94">
        <f t="shared" si="70"/>
        <v>31.400000000000002</v>
      </c>
      <c r="I184" s="94">
        <f t="shared" si="70"/>
        <v>89.9</v>
      </c>
      <c r="J184" s="94">
        <f t="shared" si="70"/>
        <v>580</v>
      </c>
      <c r="K184" s="95"/>
      <c r="L184" s="116">
        <f t="shared" ref="L184" si="71">SUM(L175:L183)</f>
        <v>0</v>
      </c>
    </row>
    <row r="185" spans="1:12" ht="15">
      <c r="A185" s="32">
        <f>A175</f>
        <v>2</v>
      </c>
      <c r="B185" s="33">
        <f>B175</f>
        <v>3</v>
      </c>
      <c r="C185" s="34" t="s">
        <v>30</v>
      </c>
      <c r="D185" s="61" t="s">
        <v>31</v>
      </c>
      <c r="E185" s="57" t="s">
        <v>54</v>
      </c>
      <c r="F185" s="64">
        <v>60</v>
      </c>
      <c r="G185" s="66">
        <v>21.9</v>
      </c>
      <c r="H185" s="93">
        <v>0.1</v>
      </c>
      <c r="I185" s="66">
        <v>1.5</v>
      </c>
      <c r="J185" s="64">
        <v>8.4</v>
      </c>
      <c r="K185" s="80" t="s">
        <v>141</v>
      </c>
      <c r="L185" s="117"/>
    </row>
    <row r="186" spans="1:12" ht="15">
      <c r="A186" s="19"/>
      <c r="B186" s="20"/>
      <c r="C186" s="21"/>
      <c r="D186" s="61" t="s">
        <v>32</v>
      </c>
      <c r="E186" s="57" t="s">
        <v>138</v>
      </c>
      <c r="F186" s="64">
        <v>205</v>
      </c>
      <c r="G186" s="65">
        <v>1.5</v>
      </c>
      <c r="H186" s="93">
        <v>5.4</v>
      </c>
      <c r="I186" s="65">
        <v>10.6</v>
      </c>
      <c r="J186" s="64">
        <v>98.9</v>
      </c>
      <c r="K186" s="80" t="s">
        <v>71</v>
      </c>
      <c r="L186" s="117"/>
    </row>
    <row r="187" spans="1:12" ht="15">
      <c r="A187" s="19"/>
      <c r="B187" s="20"/>
      <c r="C187" s="21"/>
      <c r="D187" s="61" t="s">
        <v>33</v>
      </c>
      <c r="E187" s="57" t="s">
        <v>139</v>
      </c>
      <c r="F187" s="64">
        <v>95</v>
      </c>
      <c r="G187" s="66">
        <v>0</v>
      </c>
      <c r="H187" s="93">
        <v>1.9</v>
      </c>
      <c r="I187" s="66">
        <v>7.4</v>
      </c>
      <c r="J187" s="64">
        <v>390.2</v>
      </c>
      <c r="K187" s="80" t="s">
        <v>142</v>
      </c>
      <c r="L187" s="117"/>
    </row>
    <row r="188" spans="1:12" ht="15">
      <c r="A188" s="19"/>
      <c r="B188" s="20"/>
      <c r="C188" s="21"/>
      <c r="D188" s="61" t="s">
        <v>34</v>
      </c>
      <c r="E188" s="57" t="s">
        <v>100</v>
      </c>
      <c r="F188" s="64">
        <v>150</v>
      </c>
      <c r="G188" s="66">
        <v>0.4</v>
      </c>
      <c r="H188" s="93">
        <v>5.0999999999999996</v>
      </c>
      <c r="I188" s="66">
        <v>22</v>
      </c>
      <c r="J188" s="64">
        <v>147.30000000000001</v>
      </c>
      <c r="K188" s="80" t="s">
        <v>104</v>
      </c>
      <c r="L188" s="117"/>
    </row>
    <row r="189" spans="1:12" ht="15">
      <c r="A189" s="19"/>
      <c r="B189" s="20"/>
      <c r="C189" s="21"/>
      <c r="D189" s="61" t="s">
        <v>35</v>
      </c>
      <c r="E189" s="57" t="s">
        <v>140</v>
      </c>
      <c r="F189" s="64">
        <v>200</v>
      </c>
      <c r="G189" s="66">
        <v>3.7</v>
      </c>
      <c r="H189" s="93">
        <v>0</v>
      </c>
      <c r="I189" s="66">
        <v>10.1</v>
      </c>
      <c r="J189" s="64">
        <v>40.799999999999997</v>
      </c>
      <c r="K189" s="80" t="s">
        <v>143</v>
      </c>
      <c r="L189" s="117"/>
    </row>
    <row r="190" spans="1:12" ht="15">
      <c r="A190" s="19"/>
      <c r="B190" s="20"/>
      <c r="C190" s="21"/>
      <c r="D190" s="61" t="s">
        <v>36</v>
      </c>
      <c r="E190" s="57" t="s">
        <v>59</v>
      </c>
      <c r="F190" s="64">
        <v>50</v>
      </c>
      <c r="G190" s="66"/>
      <c r="H190" s="93">
        <v>0.3</v>
      </c>
      <c r="I190" s="66">
        <v>24.3</v>
      </c>
      <c r="J190" s="64">
        <v>114.9</v>
      </c>
      <c r="K190" s="80"/>
      <c r="L190" s="117"/>
    </row>
    <row r="191" spans="1:12" ht="15">
      <c r="A191" s="19"/>
      <c r="B191" s="20"/>
      <c r="C191" s="21"/>
      <c r="D191" s="61" t="s">
        <v>37</v>
      </c>
      <c r="E191" s="57"/>
      <c r="F191" s="64"/>
      <c r="G191" s="66"/>
      <c r="H191" s="66"/>
      <c r="I191" s="66"/>
      <c r="J191" s="64"/>
      <c r="K191" s="80"/>
      <c r="L191" s="117"/>
    </row>
    <row r="192" spans="1:12" ht="15">
      <c r="A192" s="19"/>
      <c r="B192" s="20"/>
      <c r="C192" s="21"/>
      <c r="D192" s="61"/>
      <c r="E192" s="59"/>
      <c r="F192" s="65"/>
      <c r="G192" s="65"/>
      <c r="H192" s="65"/>
      <c r="I192" s="65"/>
      <c r="J192" s="65"/>
      <c r="K192" s="82"/>
      <c r="L192" s="114"/>
    </row>
    <row r="193" spans="1:12" ht="15">
      <c r="A193" s="19"/>
      <c r="B193" s="20"/>
      <c r="C193" s="21"/>
      <c r="D193" s="61"/>
      <c r="E193" s="59"/>
      <c r="F193" s="65"/>
      <c r="G193" s="65"/>
      <c r="H193" s="65"/>
      <c r="I193" s="65"/>
      <c r="J193" s="65"/>
      <c r="K193" s="82"/>
      <c r="L193" s="114"/>
    </row>
    <row r="194" spans="1:12" ht="15">
      <c r="A194" s="19"/>
      <c r="B194" s="20"/>
      <c r="C194" s="21"/>
      <c r="D194" s="58"/>
      <c r="E194" s="59"/>
      <c r="F194" s="65"/>
      <c r="G194" s="65"/>
      <c r="H194" s="65"/>
      <c r="I194" s="65"/>
      <c r="J194" s="65"/>
      <c r="K194" s="82"/>
      <c r="L194" s="114"/>
    </row>
    <row r="195" spans="1:12" ht="15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3"/>
      <c r="L195" s="75"/>
    </row>
    <row r="196" spans="1:12" ht="15">
      <c r="A196" s="26"/>
      <c r="B196" s="27"/>
      <c r="C196" s="28"/>
      <c r="D196" s="29" t="s">
        <v>29</v>
      </c>
      <c r="E196" s="30"/>
      <c r="F196" s="31">
        <f>SUM(F185:F195)</f>
        <v>760</v>
      </c>
      <c r="G196" s="31">
        <f t="shared" ref="G196:J196" si="72">SUM(G185:G195)</f>
        <v>27.499999999999996</v>
      </c>
      <c r="H196" s="31">
        <f t="shared" si="72"/>
        <v>12.8</v>
      </c>
      <c r="I196" s="31">
        <f t="shared" si="72"/>
        <v>75.900000000000006</v>
      </c>
      <c r="J196" s="31">
        <f t="shared" si="72"/>
        <v>800.49999999999989</v>
      </c>
      <c r="K196" s="44"/>
      <c r="L196" s="76">
        <f t="shared" ref="L196" si="73">SUM(L185:L195)</f>
        <v>0</v>
      </c>
    </row>
    <row r="197" spans="1:12" ht="15.75" thickBot="1">
      <c r="A197" s="35">
        <f>A175</f>
        <v>2</v>
      </c>
      <c r="B197" s="36">
        <f>B175</f>
        <v>3</v>
      </c>
      <c r="C197" s="52" t="s">
        <v>38</v>
      </c>
      <c r="D197" s="53"/>
      <c r="E197" s="37"/>
      <c r="F197" s="38">
        <f>F184+F196</f>
        <v>1275</v>
      </c>
      <c r="G197" s="38">
        <f t="shared" ref="G197" si="74">G184+G196</f>
        <v>54.999999999999993</v>
      </c>
      <c r="H197" s="38">
        <f t="shared" ref="H197" si="75">H184+H196</f>
        <v>44.2</v>
      </c>
      <c r="I197" s="38">
        <f t="shared" ref="I197" si="76">I184+I196</f>
        <v>165.8</v>
      </c>
      <c r="J197" s="38">
        <f t="shared" ref="J197:L197" si="77">J184+J196</f>
        <v>1380.5</v>
      </c>
      <c r="K197" s="71"/>
      <c r="L197" s="78">
        <f t="shared" si="77"/>
        <v>0</v>
      </c>
    </row>
    <row r="198" spans="1:12" ht="15">
      <c r="A198" s="13">
        <v>2</v>
      </c>
      <c r="B198" s="14">
        <v>4</v>
      </c>
      <c r="C198" s="15" t="s">
        <v>24</v>
      </c>
      <c r="D198" s="56" t="s">
        <v>25</v>
      </c>
      <c r="E198" s="129" t="s">
        <v>144</v>
      </c>
      <c r="F198" s="130">
        <v>140</v>
      </c>
      <c r="G198" s="130">
        <v>11.2</v>
      </c>
      <c r="H198" s="130">
        <v>16.899999999999999</v>
      </c>
      <c r="I198" s="130">
        <v>14.5</v>
      </c>
      <c r="J198" s="130">
        <v>141.4</v>
      </c>
      <c r="K198" s="131" t="s">
        <v>128</v>
      </c>
      <c r="L198" s="128"/>
    </row>
    <row r="199" spans="1:12" ht="15">
      <c r="A199" s="19"/>
      <c r="B199" s="20"/>
      <c r="C199" s="21"/>
      <c r="D199" s="58" t="s">
        <v>25</v>
      </c>
      <c r="E199" s="57" t="s">
        <v>57</v>
      </c>
      <c r="F199" s="64">
        <v>150</v>
      </c>
      <c r="G199" s="66">
        <v>5.5</v>
      </c>
      <c r="H199" s="93">
        <v>4.7</v>
      </c>
      <c r="I199" s="66">
        <v>34.9</v>
      </c>
      <c r="J199" s="64">
        <v>203.5</v>
      </c>
      <c r="K199" s="80" t="s">
        <v>63</v>
      </c>
      <c r="L199" s="114"/>
    </row>
    <row r="200" spans="1:12" ht="15">
      <c r="A200" s="19"/>
      <c r="B200" s="20"/>
      <c r="C200" s="21"/>
      <c r="D200" s="61" t="s">
        <v>26</v>
      </c>
      <c r="E200" s="57" t="s">
        <v>77</v>
      </c>
      <c r="F200" s="64">
        <v>200</v>
      </c>
      <c r="G200" s="66">
        <v>3</v>
      </c>
      <c r="H200" s="93">
        <v>3.1</v>
      </c>
      <c r="I200" s="66">
        <v>15.3</v>
      </c>
      <c r="J200" s="64">
        <v>101.9</v>
      </c>
      <c r="K200" s="80" t="s">
        <v>80</v>
      </c>
      <c r="L200" s="117"/>
    </row>
    <row r="201" spans="1:12" ht="15">
      <c r="A201" s="19"/>
      <c r="B201" s="20"/>
      <c r="C201" s="21"/>
      <c r="D201" s="61" t="s">
        <v>27</v>
      </c>
      <c r="E201" s="57" t="s">
        <v>78</v>
      </c>
      <c r="F201" s="64">
        <v>50</v>
      </c>
      <c r="G201" s="66">
        <v>3.7</v>
      </c>
      <c r="H201" s="93">
        <v>1.5</v>
      </c>
      <c r="I201" s="66">
        <v>24.3</v>
      </c>
      <c r="J201" s="64">
        <v>125.6</v>
      </c>
      <c r="K201" s="80"/>
      <c r="L201" s="117"/>
    </row>
    <row r="202" spans="1:12" ht="15">
      <c r="A202" s="19"/>
      <c r="B202" s="20"/>
      <c r="C202" s="21"/>
      <c r="D202" s="61" t="s">
        <v>28</v>
      </c>
      <c r="E202" s="57"/>
      <c r="F202" s="64"/>
      <c r="G202" s="66"/>
      <c r="H202" s="93"/>
      <c r="I202" s="66"/>
      <c r="J202" s="64"/>
      <c r="K202" s="80"/>
      <c r="L202" s="117"/>
    </row>
    <row r="203" spans="1:12" ht="15">
      <c r="A203" s="19"/>
      <c r="B203" s="20"/>
      <c r="C203" s="21"/>
      <c r="D203" s="61" t="s">
        <v>31</v>
      </c>
      <c r="E203" s="57" t="s">
        <v>65</v>
      </c>
      <c r="F203" s="64">
        <v>60</v>
      </c>
      <c r="G203" s="66">
        <v>0.5</v>
      </c>
      <c r="H203" s="93">
        <v>0.1</v>
      </c>
      <c r="I203" s="66">
        <v>1</v>
      </c>
      <c r="J203" s="64">
        <v>7.6</v>
      </c>
      <c r="K203" s="80" t="s">
        <v>70</v>
      </c>
      <c r="L203" s="114"/>
    </row>
    <row r="204" spans="1:12" ht="15">
      <c r="A204" s="19"/>
      <c r="B204" s="20"/>
      <c r="C204" s="21"/>
      <c r="D204" s="61"/>
      <c r="E204" s="59"/>
      <c r="F204" s="65"/>
      <c r="G204" s="65"/>
      <c r="H204" s="65"/>
      <c r="I204" s="65"/>
      <c r="J204" s="65"/>
      <c r="K204" s="82"/>
      <c r="L204" s="114"/>
    </row>
    <row r="205" spans="1:12" ht="15">
      <c r="A205" s="19"/>
      <c r="B205" s="20"/>
      <c r="C205" s="21"/>
      <c r="D205" s="58"/>
      <c r="E205" s="59"/>
      <c r="F205" s="65"/>
      <c r="G205" s="65"/>
      <c r="H205" s="65"/>
      <c r="I205" s="65"/>
      <c r="J205" s="65"/>
      <c r="K205" s="82"/>
      <c r="L205" s="114"/>
    </row>
    <row r="206" spans="1:12" ht="15">
      <c r="A206" s="19"/>
      <c r="B206" s="20"/>
      <c r="C206" s="21"/>
      <c r="D206" s="58"/>
      <c r="E206" s="59"/>
      <c r="F206" s="65"/>
      <c r="G206" s="65"/>
      <c r="H206" s="65"/>
      <c r="I206" s="65"/>
      <c r="J206" s="65"/>
      <c r="K206" s="82"/>
      <c r="L206" s="114"/>
    </row>
    <row r="207" spans="1:12" ht="15">
      <c r="A207" s="26"/>
      <c r="B207" s="27"/>
      <c r="C207" s="28"/>
      <c r="D207" s="88" t="s">
        <v>29</v>
      </c>
      <c r="E207" s="90"/>
      <c r="F207" s="94">
        <f>SUM(F198:F206)</f>
        <v>600</v>
      </c>
      <c r="G207" s="94">
        <f t="shared" ref="G207:H207" si="78">SUM(G198:G206)</f>
        <v>23.9</v>
      </c>
      <c r="H207" s="94">
        <f t="shared" si="78"/>
        <v>26.3</v>
      </c>
      <c r="I207" s="94">
        <f t="shared" ref="G207:J207" si="79">SUM(I198:I206)</f>
        <v>90</v>
      </c>
      <c r="J207" s="94">
        <f t="shared" si="79"/>
        <v>580</v>
      </c>
      <c r="K207" s="95"/>
      <c r="L207" s="116">
        <f t="shared" ref="L207" si="80">SUM(L198:L206)</f>
        <v>0</v>
      </c>
    </row>
    <row r="208" spans="1:12" ht="15">
      <c r="A208" s="32">
        <f>A198</f>
        <v>2</v>
      </c>
      <c r="B208" s="33">
        <f>B198</f>
        <v>4</v>
      </c>
      <c r="C208" s="34" t="s">
        <v>30</v>
      </c>
      <c r="D208" s="61" t="s">
        <v>31</v>
      </c>
      <c r="E208" s="57" t="s">
        <v>145</v>
      </c>
      <c r="F208" s="64">
        <v>60</v>
      </c>
      <c r="G208" s="66">
        <v>1.1000000000000001</v>
      </c>
      <c r="H208" s="93">
        <v>5.2</v>
      </c>
      <c r="I208" s="66">
        <v>4.5</v>
      </c>
      <c r="J208" s="64">
        <v>69.3</v>
      </c>
      <c r="K208" s="80" t="s">
        <v>148</v>
      </c>
      <c r="L208" s="117"/>
    </row>
    <row r="209" spans="1:12" ht="15">
      <c r="A209" s="19"/>
      <c r="B209" s="20"/>
      <c r="C209" s="21"/>
      <c r="D209" s="61" t="s">
        <v>32</v>
      </c>
      <c r="E209" s="57" t="s">
        <v>146</v>
      </c>
      <c r="F209" s="64">
        <v>210</v>
      </c>
      <c r="G209" s="66">
        <v>1.7</v>
      </c>
      <c r="H209" s="93">
        <v>7</v>
      </c>
      <c r="I209" s="66">
        <v>9</v>
      </c>
      <c r="J209" s="64">
        <v>106.8</v>
      </c>
      <c r="K209" s="80" t="s">
        <v>149</v>
      </c>
      <c r="L209" s="117"/>
    </row>
    <row r="210" spans="1:12" ht="24" customHeight="1">
      <c r="A210" s="19"/>
      <c r="B210" s="20"/>
      <c r="C210" s="21"/>
      <c r="D210" s="61" t="s">
        <v>33</v>
      </c>
      <c r="E210" s="57" t="s">
        <v>147</v>
      </c>
      <c r="F210" s="64">
        <v>200</v>
      </c>
      <c r="G210" s="66">
        <v>11.8</v>
      </c>
      <c r="H210" s="93">
        <v>9.1</v>
      </c>
      <c r="I210" s="66">
        <v>30.1</v>
      </c>
      <c r="J210" s="64">
        <v>447.7</v>
      </c>
      <c r="K210" s="80" t="s">
        <v>64</v>
      </c>
      <c r="L210" s="117"/>
    </row>
    <row r="211" spans="1:12" ht="15">
      <c r="A211" s="19"/>
      <c r="B211" s="20"/>
      <c r="C211" s="21"/>
      <c r="D211" s="61" t="s">
        <v>34</v>
      </c>
      <c r="E211" s="59"/>
      <c r="F211" s="65"/>
      <c r="G211" s="65"/>
      <c r="H211" s="65"/>
      <c r="I211" s="65"/>
      <c r="J211" s="65"/>
      <c r="K211" s="82"/>
      <c r="L211" s="114"/>
    </row>
    <row r="212" spans="1:12" ht="15">
      <c r="A212" s="19"/>
      <c r="B212" s="20"/>
      <c r="C212" s="21"/>
      <c r="D212" s="61" t="s">
        <v>35</v>
      </c>
      <c r="E212" s="59" t="s">
        <v>58</v>
      </c>
      <c r="F212" s="65">
        <v>200</v>
      </c>
      <c r="G212" s="65">
        <v>0</v>
      </c>
      <c r="H212" s="65">
        <v>0</v>
      </c>
      <c r="I212" s="65">
        <v>19.399999999999999</v>
      </c>
      <c r="J212" s="65">
        <v>77.400000000000006</v>
      </c>
      <c r="K212" s="82"/>
      <c r="L212" s="117"/>
    </row>
    <row r="213" spans="1:12" ht="15">
      <c r="A213" s="19"/>
      <c r="B213" s="20"/>
      <c r="C213" s="21"/>
      <c r="D213" s="61" t="s">
        <v>36</v>
      </c>
      <c r="E213" s="57" t="s">
        <v>59</v>
      </c>
      <c r="F213" s="64">
        <v>50</v>
      </c>
      <c r="G213" s="66">
        <v>3.7</v>
      </c>
      <c r="H213" s="93">
        <v>0.3</v>
      </c>
      <c r="I213" s="66">
        <v>24.3</v>
      </c>
      <c r="J213" s="64">
        <v>114.9</v>
      </c>
      <c r="K213" s="80"/>
      <c r="L213" s="117"/>
    </row>
    <row r="214" spans="1:12" ht="15">
      <c r="A214" s="19"/>
      <c r="B214" s="20"/>
      <c r="C214" s="21"/>
      <c r="D214" s="61" t="s">
        <v>37</v>
      </c>
      <c r="E214" s="57"/>
      <c r="F214" s="64"/>
      <c r="G214" s="66"/>
      <c r="H214" s="66"/>
      <c r="I214" s="66"/>
      <c r="J214" s="64"/>
      <c r="K214" s="80"/>
      <c r="L214" s="117"/>
    </row>
    <row r="215" spans="1:12" ht="15">
      <c r="A215" s="19"/>
      <c r="B215" s="20"/>
      <c r="C215" s="21"/>
      <c r="D215" s="61"/>
      <c r="E215" s="59"/>
      <c r="F215" s="65"/>
      <c r="G215" s="65"/>
      <c r="H215" s="65"/>
      <c r="I215" s="65"/>
      <c r="J215" s="65"/>
      <c r="K215" s="82"/>
      <c r="L215" s="114"/>
    </row>
    <row r="216" spans="1:12" ht="15">
      <c r="A216" s="19"/>
      <c r="B216" s="20"/>
      <c r="C216" s="21"/>
      <c r="D216" s="61"/>
      <c r="E216" s="59"/>
      <c r="F216" s="65"/>
      <c r="G216" s="65"/>
      <c r="H216" s="65"/>
      <c r="I216" s="65"/>
      <c r="J216" s="65"/>
      <c r="K216" s="82"/>
      <c r="L216" s="114"/>
    </row>
    <row r="217" spans="1:12" ht="15">
      <c r="A217" s="19"/>
      <c r="B217" s="20"/>
      <c r="C217" s="21"/>
      <c r="D217" s="61"/>
      <c r="E217" s="59"/>
      <c r="F217" s="65"/>
      <c r="G217" s="65"/>
      <c r="H217" s="65"/>
      <c r="I217" s="65"/>
      <c r="J217" s="65"/>
      <c r="K217" s="82"/>
      <c r="L217" s="114"/>
    </row>
    <row r="218" spans="1:12" ht="15">
      <c r="A218" s="19"/>
      <c r="B218" s="20"/>
      <c r="C218" s="21"/>
      <c r="D218" s="58"/>
      <c r="E218" s="59"/>
      <c r="F218" s="65"/>
      <c r="G218" s="65"/>
      <c r="H218" s="65"/>
      <c r="I218" s="65"/>
      <c r="J218" s="65"/>
      <c r="K218" s="82"/>
      <c r="L218" s="114"/>
    </row>
    <row r="219" spans="1:12" ht="15">
      <c r="A219" s="19"/>
      <c r="B219" s="20"/>
      <c r="C219" s="21"/>
      <c r="D219" s="22"/>
      <c r="E219" s="23"/>
      <c r="F219" s="24"/>
      <c r="G219" s="24"/>
      <c r="H219" s="24"/>
      <c r="I219" s="24"/>
      <c r="J219" s="24"/>
      <c r="K219" s="43"/>
      <c r="L219" s="75"/>
    </row>
    <row r="220" spans="1:12" ht="15">
      <c r="A220" s="26"/>
      <c r="B220" s="27"/>
      <c r="C220" s="28"/>
      <c r="D220" s="29" t="s">
        <v>29</v>
      </c>
      <c r="E220" s="30"/>
      <c r="F220" s="31">
        <f>SUM(F208:F219)</f>
        <v>720</v>
      </c>
      <c r="G220" s="31">
        <f t="shared" ref="G220:J220" si="81">SUM(G208:G219)</f>
        <v>18.3</v>
      </c>
      <c r="H220" s="31">
        <f t="shared" si="81"/>
        <v>21.599999999999998</v>
      </c>
      <c r="I220" s="31">
        <f t="shared" si="81"/>
        <v>87.3</v>
      </c>
      <c r="J220" s="31">
        <f t="shared" si="81"/>
        <v>816.09999999999991</v>
      </c>
      <c r="K220" s="44"/>
      <c r="L220" s="76">
        <f t="shared" ref="L220" si="82">SUM(L208:L219)</f>
        <v>0</v>
      </c>
    </row>
    <row r="221" spans="1:12" ht="15.75" thickBot="1">
      <c r="A221" s="35">
        <f>A198</f>
        <v>2</v>
      </c>
      <c r="B221" s="36">
        <f>B198</f>
        <v>4</v>
      </c>
      <c r="C221" s="52" t="s">
        <v>38</v>
      </c>
      <c r="D221" s="53"/>
      <c r="E221" s="37"/>
      <c r="F221" s="38">
        <f>F207+F220</f>
        <v>1320</v>
      </c>
      <c r="G221" s="38">
        <f t="shared" ref="G221" si="83">G207+G220</f>
        <v>42.2</v>
      </c>
      <c r="H221" s="38">
        <f t="shared" ref="H221" si="84">H207+H220</f>
        <v>47.9</v>
      </c>
      <c r="I221" s="38">
        <f t="shared" ref="I221" si="85">I207+I220</f>
        <v>177.3</v>
      </c>
      <c r="J221" s="38">
        <f t="shared" ref="J221:L221" si="86">J207+J220</f>
        <v>1396.1</v>
      </c>
      <c r="K221" s="71"/>
      <c r="L221" s="78">
        <f t="shared" si="86"/>
        <v>0</v>
      </c>
    </row>
    <row r="222" spans="1:12" ht="30">
      <c r="A222" s="13">
        <v>2</v>
      </c>
      <c r="B222" s="14">
        <v>5</v>
      </c>
      <c r="C222" s="15" t="s">
        <v>24</v>
      </c>
      <c r="D222" s="56" t="s">
        <v>25</v>
      </c>
      <c r="E222" s="98" t="s">
        <v>150</v>
      </c>
      <c r="F222" s="99">
        <v>205</v>
      </c>
      <c r="G222" s="100">
        <v>7.2</v>
      </c>
      <c r="H222" s="127">
        <v>7.8</v>
      </c>
      <c r="I222" s="100">
        <v>29.7</v>
      </c>
      <c r="J222" s="99">
        <v>147</v>
      </c>
      <c r="K222" s="101" t="s">
        <v>151</v>
      </c>
      <c r="L222" s="128"/>
    </row>
    <row r="223" spans="1:12" ht="15">
      <c r="A223" s="19"/>
      <c r="B223" s="20"/>
      <c r="C223" s="21"/>
      <c r="D223" s="58"/>
      <c r="E223" s="59"/>
      <c r="F223" s="65"/>
      <c r="G223" s="65"/>
      <c r="H223" s="65"/>
      <c r="I223" s="65"/>
      <c r="J223" s="65"/>
      <c r="K223" s="82"/>
      <c r="L223" s="114"/>
    </row>
    <row r="224" spans="1:12" ht="15">
      <c r="A224" s="19"/>
      <c r="B224" s="20"/>
      <c r="C224" s="21"/>
      <c r="D224" s="61" t="s">
        <v>26</v>
      </c>
      <c r="E224" s="57" t="s">
        <v>47</v>
      </c>
      <c r="F224" s="64">
        <v>200</v>
      </c>
      <c r="G224" s="66">
        <v>3.2</v>
      </c>
      <c r="H224" s="93">
        <v>3.1</v>
      </c>
      <c r="I224" s="66">
        <v>15.1</v>
      </c>
      <c r="J224" s="64">
        <v>101.7</v>
      </c>
      <c r="K224" s="80" t="s">
        <v>152</v>
      </c>
      <c r="L224" s="117"/>
    </row>
    <row r="225" spans="1:12" ht="15">
      <c r="A225" s="19"/>
      <c r="B225" s="20"/>
      <c r="C225" s="21"/>
      <c r="D225" s="61" t="s">
        <v>27</v>
      </c>
      <c r="E225" s="57" t="s">
        <v>78</v>
      </c>
      <c r="F225" s="64">
        <v>50</v>
      </c>
      <c r="G225" s="66">
        <v>3.7</v>
      </c>
      <c r="H225" s="93">
        <v>1.5</v>
      </c>
      <c r="I225" s="66">
        <v>24.3</v>
      </c>
      <c r="J225" s="64">
        <v>125.6</v>
      </c>
      <c r="K225" s="80"/>
      <c r="L225" s="117"/>
    </row>
    <row r="226" spans="1:12" ht="15">
      <c r="A226" s="19"/>
      <c r="B226" s="20"/>
      <c r="C226" s="21"/>
      <c r="D226" s="61" t="s">
        <v>28</v>
      </c>
      <c r="E226" s="57" t="s">
        <v>49</v>
      </c>
      <c r="F226" s="64">
        <v>180</v>
      </c>
      <c r="G226" s="66">
        <v>0.7</v>
      </c>
      <c r="H226" s="93">
        <v>0.7</v>
      </c>
      <c r="I226" s="66">
        <v>17.100000000000001</v>
      </c>
      <c r="J226" s="64">
        <v>82.1</v>
      </c>
      <c r="K226" s="80"/>
      <c r="L226" s="117"/>
    </row>
    <row r="227" spans="1:12" ht="15">
      <c r="A227" s="19"/>
      <c r="B227" s="20"/>
      <c r="C227" s="21"/>
      <c r="D227" s="61" t="s">
        <v>25</v>
      </c>
      <c r="E227" s="59" t="s">
        <v>48</v>
      </c>
      <c r="F227" s="65">
        <v>40</v>
      </c>
      <c r="G227" s="65">
        <v>6.1</v>
      </c>
      <c r="H227" s="65">
        <v>6.5</v>
      </c>
      <c r="I227" s="65">
        <v>10</v>
      </c>
      <c r="J227" s="65">
        <v>123.6</v>
      </c>
      <c r="K227" s="82" t="s">
        <v>92</v>
      </c>
      <c r="L227" s="114"/>
    </row>
    <row r="228" spans="1:12" ht="15">
      <c r="A228" s="19"/>
      <c r="B228" s="20"/>
      <c r="C228" s="21"/>
      <c r="D228" s="61"/>
      <c r="E228" s="59"/>
      <c r="F228" s="65"/>
      <c r="G228" s="65"/>
      <c r="H228" s="65"/>
      <c r="I228" s="65"/>
      <c r="J228" s="65"/>
      <c r="K228" s="82"/>
      <c r="L228" s="114"/>
    </row>
    <row r="229" spans="1:12" ht="15">
      <c r="A229" s="19"/>
      <c r="B229" s="20"/>
      <c r="C229" s="21"/>
      <c r="D229" s="58"/>
      <c r="E229" s="59"/>
      <c r="F229" s="65"/>
      <c r="G229" s="65"/>
      <c r="H229" s="65"/>
      <c r="I229" s="65"/>
      <c r="J229" s="65"/>
      <c r="K229" s="82"/>
      <c r="L229" s="114"/>
    </row>
    <row r="230" spans="1:12" ht="15">
      <c r="A230" s="19"/>
      <c r="B230" s="20"/>
      <c r="C230" s="21"/>
      <c r="D230" s="58"/>
      <c r="E230" s="59"/>
      <c r="F230" s="65"/>
      <c r="G230" s="65"/>
      <c r="H230" s="65"/>
      <c r="I230" s="65"/>
      <c r="J230" s="65"/>
      <c r="K230" s="82"/>
      <c r="L230" s="114"/>
    </row>
    <row r="231" spans="1:12" ht="15.75" customHeight="1">
      <c r="A231" s="26"/>
      <c r="B231" s="27"/>
      <c r="C231" s="28"/>
      <c r="D231" s="88" t="s">
        <v>29</v>
      </c>
      <c r="E231" s="90"/>
      <c r="F231" s="94">
        <f>SUM(F222:F230)</f>
        <v>675</v>
      </c>
      <c r="G231" s="94">
        <f t="shared" ref="G231:H231" si="87">SUM(G222:G230)</f>
        <v>20.9</v>
      </c>
      <c r="H231" s="94">
        <f t="shared" si="87"/>
        <v>19.600000000000001</v>
      </c>
      <c r="I231" s="94">
        <f t="shared" ref="G231:J231" si="88">SUM(I222:I230)</f>
        <v>96.199999999999989</v>
      </c>
      <c r="J231" s="94">
        <f t="shared" si="88"/>
        <v>580</v>
      </c>
      <c r="K231" s="95"/>
      <c r="L231" s="116">
        <f t="shared" ref="L231" si="89">SUM(L222:L230)</f>
        <v>0</v>
      </c>
    </row>
    <row r="232" spans="1:12" ht="15">
      <c r="A232" s="32">
        <f>A222</f>
        <v>2</v>
      </c>
      <c r="B232" s="33">
        <f>B222</f>
        <v>5</v>
      </c>
      <c r="C232" s="34" t="s">
        <v>30</v>
      </c>
      <c r="D232" s="61" t="s">
        <v>31</v>
      </c>
      <c r="E232" s="57" t="s">
        <v>110</v>
      </c>
      <c r="F232" s="64">
        <v>60</v>
      </c>
      <c r="G232" s="66">
        <v>0.6</v>
      </c>
      <c r="H232" s="93">
        <v>0.1</v>
      </c>
      <c r="I232" s="66">
        <v>2.2000000000000002</v>
      </c>
      <c r="J232" s="64">
        <v>14</v>
      </c>
      <c r="K232" s="80" t="s">
        <v>114</v>
      </c>
      <c r="L232" s="117"/>
    </row>
    <row r="233" spans="1:12" ht="30">
      <c r="A233" s="19"/>
      <c r="B233" s="20"/>
      <c r="C233" s="21"/>
      <c r="D233" s="61" t="s">
        <v>32</v>
      </c>
      <c r="E233" s="57" t="s">
        <v>98</v>
      </c>
      <c r="F233" s="64">
        <v>225</v>
      </c>
      <c r="G233" s="66">
        <v>6.2</v>
      </c>
      <c r="H233" s="93">
        <v>7.9</v>
      </c>
      <c r="I233" s="66">
        <v>18.8</v>
      </c>
      <c r="J233" s="64">
        <v>171</v>
      </c>
      <c r="K233" s="80" t="s">
        <v>102</v>
      </c>
      <c r="L233" s="117"/>
    </row>
    <row r="234" spans="1:12" ht="15">
      <c r="A234" s="19"/>
      <c r="B234" s="20"/>
      <c r="C234" s="21"/>
      <c r="D234" s="61" t="s">
        <v>33</v>
      </c>
      <c r="E234" s="57" t="s">
        <v>112</v>
      </c>
      <c r="F234" s="64">
        <v>200</v>
      </c>
      <c r="G234" s="66">
        <v>19.7</v>
      </c>
      <c r="H234" s="93">
        <v>19.2</v>
      </c>
      <c r="I234" s="66">
        <v>35.299999999999997</v>
      </c>
      <c r="J234" s="64">
        <v>393.2</v>
      </c>
      <c r="K234" s="80" t="s">
        <v>116</v>
      </c>
      <c r="L234" s="117"/>
    </row>
    <row r="235" spans="1:12" ht="15">
      <c r="A235" s="19"/>
      <c r="B235" s="20"/>
      <c r="C235" s="21"/>
      <c r="D235" s="61" t="s">
        <v>34</v>
      </c>
      <c r="E235" s="57"/>
      <c r="F235" s="64"/>
      <c r="G235" s="66"/>
      <c r="H235" s="93"/>
      <c r="I235" s="66"/>
      <c r="J235" s="64"/>
      <c r="K235" s="80"/>
      <c r="L235" s="117"/>
    </row>
    <row r="236" spans="1:12" ht="15">
      <c r="A236" s="19"/>
      <c r="B236" s="20"/>
      <c r="C236" s="21"/>
      <c r="D236" s="61" t="s">
        <v>35</v>
      </c>
      <c r="E236" s="57" t="s">
        <v>85</v>
      </c>
      <c r="F236" s="64">
        <v>200</v>
      </c>
      <c r="G236" s="66">
        <v>0.3</v>
      </c>
      <c r="H236" s="93">
        <v>0.1</v>
      </c>
      <c r="I236" s="66">
        <v>21.5</v>
      </c>
      <c r="J236" s="64">
        <v>90.2</v>
      </c>
      <c r="K236" s="80" t="s">
        <v>153</v>
      </c>
      <c r="L236" s="117"/>
    </row>
    <row r="237" spans="1:12" ht="15">
      <c r="A237" s="19"/>
      <c r="B237" s="20"/>
      <c r="C237" s="21"/>
      <c r="D237" s="61" t="s">
        <v>36</v>
      </c>
      <c r="E237" s="57" t="s">
        <v>59</v>
      </c>
      <c r="F237" s="64">
        <v>50</v>
      </c>
      <c r="G237" s="66">
        <v>3.7</v>
      </c>
      <c r="H237" s="93">
        <v>0.3</v>
      </c>
      <c r="I237" s="66">
        <v>24.3</v>
      </c>
      <c r="J237" s="64">
        <v>114.9</v>
      </c>
      <c r="K237" s="80"/>
      <c r="L237" s="117"/>
    </row>
    <row r="238" spans="1:12" ht="15">
      <c r="A238" s="19"/>
      <c r="B238" s="20"/>
      <c r="C238" s="21"/>
      <c r="D238" s="61" t="s">
        <v>37</v>
      </c>
      <c r="E238" s="57"/>
      <c r="F238" s="64"/>
      <c r="G238" s="66"/>
      <c r="H238" s="93"/>
      <c r="I238" s="66"/>
      <c r="J238" s="64"/>
      <c r="K238" s="80"/>
      <c r="L238" s="117"/>
    </row>
    <row r="239" spans="1:12" ht="15">
      <c r="A239" s="19"/>
      <c r="B239" s="20"/>
      <c r="C239" s="21"/>
      <c r="D239" s="61"/>
      <c r="E239" s="59"/>
      <c r="F239" s="65"/>
      <c r="G239" s="65"/>
      <c r="H239" s="65"/>
      <c r="I239" s="65"/>
      <c r="J239" s="65"/>
      <c r="K239" s="82"/>
      <c r="L239" s="114"/>
    </row>
    <row r="240" spans="1:12" ht="15">
      <c r="A240" s="19"/>
      <c r="B240" s="20"/>
      <c r="C240" s="21"/>
      <c r="D240" s="61"/>
      <c r="E240" s="59"/>
      <c r="F240" s="65"/>
      <c r="G240" s="65"/>
      <c r="H240" s="65"/>
      <c r="I240" s="65"/>
      <c r="J240" s="65"/>
      <c r="K240" s="82"/>
      <c r="L240" s="114"/>
    </row>
    <row r="241" spans="1:15" ht="15">
      <c r="A241" s="19"/>
      <c r="B241" s="20"/>
      <c r="C241" s="21"/>
      <c r="D241" s="58"/>
      <c r="E241" s="59"/>
      <c r="F241" s="65"/>
      <c r="G241" s="65"/>
      <c r="H241" s="65"/>
      <c r="I241" s="65"/>
      <c r="J241" s="65"/>
      <c r="K241" s="82"/>
      <c r="L241" s="114"/>
    </row>
    <row r="242" spans="1:15" ht="15">
      <c r="A242" s="19"/>
      <c r="B242" s="20"/>
      <c r="C242" s="21"/>
      <c r="D242" s="58"/>
      <c r="E242" s="59"/>
      <c r="F242" s="60"/>
      <c r="G242" s="60"/>
      <c r="H242" s="60"/>
      <c r="I242" s="60"/>
      <c r="J242" s="60"/>
      <c r="K242" s="68"/>
      <c r="L242" s="103"/>
    </row>
    <row r="243" spans="1:15" ht="15">
      <c r="A243" s="26"/>
      <c r="B243" s="27"/>
      <c r="C243" s="28"/>
      <c r="D243" s="29" t="s">
        <v>29</v>
      </c>
      <c r="E243" s="30"/>
      <c r="F243" s="31">
        <f>SUM(F232:F242)</f>
        <v>735</v>
      </c>
      <c r="G243" s="31">
        <f t="shared" ref="G243:J243" si="90">SUM(G232:G242)</f>
        <v>30.5</v>
      </c>
      <c r="H243" s="31">
        <f t="shared" si="90"/>
        <v>27.6</v>
      </c>
      <c r="I243" s="31">
        <f t="shared" si="90"/>
        <v>102.1</v>
      </c>
      <c r="J243" s="31">
        <f t="shared" si="90"/>
        <v>783.30000000000007</v>
      </c>
      <c r="K243" s="44"/>
      <c r="L243" s="76">
        <f t="shared" ref="L243" si="91">SUM(L232:L242)</f>
        <v>0</v>
      </c>
    </row>
    <row r="244" spans="1:15" ht="15.75" thickBot="1">
      <c r="A244" s="35">
        <f>A222</f>
        <v>2</v>
      </c>
      <c r="B244" s="36">
        <f>B222</f>
        <v>5</v>
      </c>
      <c r="C244" s="52" t="s">
        <v>38</v>
      </c>
      <c r="D244" s="53"/>
      <c r="E244" s="37"/>
      <c r="F244" s="38">
        <f>F231+F243</f>
        <v>1410</v>
      </c>
      <c r="G244" s="38">
        <f t="shared" ref="G244" si="92">G231+G243</f>
        <v>51.4</v>
      </c>
      <c r="H244" s="38">
        <f t="shared" ref="H244" si="93">H231+H243</f>
        <v>47.2</v>
      </c>
      <c r="I244" s="38">
        <f t="shared" ref="I244" si="94">I231+I243</f>
        <v>198.29999999999998</v>
      </c>
      <c r="J244" s="38">
        <f t="shared" ref="J244:L244" si="95">J231+J243</f>
        <v>1363.3000000000002</v>
      </c>
      <c r="K244" s="71"/>
      <c r="L244" s="78">
        <f t="shared" si="95"/>
        <v>0</v>
      </c>
    </row>
    <row r="245" spans="1:15" ht="13.5" thickBot="1">
      <c r="A245" s="45"/>
      <c r="B245" s="46"/>
      <c r="C245" s="54" t="s">
        <v>40</v>
      </c>
      <c r="D245" s="54"/>
      <c r="E245" s="54"/>
      <c r="F245" s="47">
        <v>1299</v>
      </c>
      <c r="G245" s="47">
        <v>42.87</v>
      </c>
      <c r="H245" s="47">
        <v>45.43</v>
      </c>
      <c r="I245" s="47">
        <v>189.05</v>
      </c>
      <c r="J245" s="47">
        <v>1347</v>
      </c>
      <c r="K245" s="132" t="s">
        <v>41</v>
      </c>
      <c r="L245" s="133">
        <v>159.03</v>
      </c>
    </row>
    <row r="246" spans="1:15">
      <c r="O246" s="48"/>
    </row>
    <row r="268" ht="15.75" customHeight="1"/>
    <row r="293" ht="15.75" customHeight="1"/>
    <row r="297" ht="15.75" customHeight="1"/>
    <row r="317" ht="15.75" customHeight="1"/>
    <row r="342" ht="15.75" customHeight="1"/>
    <row r="353" ht="15.75" customHeight="1"/>
    <row r="367" ht="15.75" customHeight="1"/>
    <row r="392" ht="15.75" customHeight="1"/>
    <row r="417" ht="15.75" customHeight="1"/>
    <row r="421" ht="15.75" customHeight="1"/>
    <row r="440" ht="15.75" customHeight="1"/>
    <row r="465" ht="15.75" customHeight="1"/>
    <row r="475" ht="15.75" customHeight="1"/>
    <row r="489" ht="15.75" customHeight="1"/>
  </sheetData>
  <mergeCells count="14">
    <mergeCell ref="C197:D197"/>
    <mergeCell ref="C221:D221"/>
    <mergeCell ref="C244:D244"/>
    <mergeCell ref="C245:E245"/>
    <mergeCell ref="C77:D77"/>
    <mergeCell ref="C100:D100"/>
    <mergeCell ref="C125:D125"/>
    <mergeCell ref="C149:D149"/>
    <mergeCell ref="C174:D174"/>
    <mergeCell ref="C1:E1"/>
    <mergeCell ref="H1:K1"/>
    <mergeCell ref="H2:K2"/>
    <mergeCell ref="C29:D29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dcterms:created xsi:type="dcterms:W3CDTF">2022-05-16T14:23:00Z</dcterms:created>
  <dcterms:modified xsi:type="dcterms:W3CDTF">2026-02-25T15:41:59Z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09DDEBC36F3644C49933A46C25678622_12</vt:lpwstr>
  </property>
  <property fmtid="{D5CDD505-2E9C-101B-9397-08002B2CF9AE}" pid="3" name="KSOProductBuildVer">
    <vt:lpwstr>1049-12.2.0.23196</vt:lpwstr>
  </property>
</Properties>
</file>